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Iドライブより移行\N\②総務部\事業課\03 研修事業関係\01 道研研修講座\R6\01 実施通知・講座案内\02_実施通知＋講座案内\起案用\"/>
    </mc:Choice>
  </mc:AlternateContent>
  <bookViews>
    <workbookView xWindow="0" yWindow="0" windowWidth="19200" windowHeight="6970"/>
  </bookViews>
  <sheets>
    <sheet name="申込書" sheetId="2" r:id="rId1"/>
    <sheet name="記載例" sheetId="13" r:id="rId2"/>
    <sheet name="研修講座情報" sheetId="4" state="hidden" r:id="rId3"/>
  </sheets>
  <definedNames>
    <definedName name="_xlnm._FilterDatabase" localSheetId="1" hidden="1">記載例!$H$27:$H$35</definedName>
    <definedName name="_xlnm._FilterDatabase" localSheetId="0" hidden="1">申込書!$H$27:$H$35</definedName>
    <definedName name="_xlnm.Print_Area" localSheetId="1">記載例!$A$1:$Z$17</definedName>
    <definedName name="_xlnm.Print_Area" localSheetId="2">研修講座情報!$A$1:$G$41</definedName>
    <definedName name="_xlnm.Print_Area" localSheetId="0">申込書!$A$1:$Z$17</definedName>
    <definedName name="その1" localSheetId="1">#REF!</definedName>
    <definedName name="その1" localSheetId="0">#REF!</definedName>
    <definedName name="その1">#REF!</definedName>
    <definedName name="まるばつ" localSheetId="1">記載例!#REF!</definedName>
    <definedName name="まるばつ" localSheetId="0">申込書!#REF!</definedName>
    <definedName name="管内" localSheetId="1">記載例!#REF!</definedName>
    <definedName name="管内" localSheetId="0">申込書!#REF!</definedName>
    <definedName name="共通仮設費" localSheetId="1">#REF!</definedName>
    <definedName name="共通仮設費">#REF!</definedName>
    <definedName name="共通算定表" localSheetId="1">#REF!</definedName>
    <definedName name="共通算定表" localSheetId="0">#REF!</definedName>
    <definedName name="共通算定表">#REF!</definedName>
    <definedName name="空知１日" localSheetId="1">#REF!</definedName>
    <definedName name="空知１日">#REF!</definedName>
    <definedName name="空知２日" localSheetId="1">#REF!</definedName>
    <definedName name="空知２日">#REF!</definedName>
    <definedName name="空知３日" localSheetId="1">#REF!</definedName>
    <definedName name="空知３日">#REF!</definedName>
    <definedName name="釧路１日" localSheetId="1">#REF!</definedName>
    <definedName name="釧路１日">#REF!</definedName>
    <definedName name="釧路２日" localSheetId="1">#REF!</definedName>
    <definedName name="釧路２日">#REF!</definedName>
    <definedName name="釧路３日" localSheetId="1">#REF!</definedName>
    <definedName name="釧路３日">#REF!</definedName>
    <definedName name="研修講座" localSheetId="1">記載例!$D$27:$D$27</definedName>
    <definedName name="研修講座" localSheetId="0">申込書!$D$27:$D$27</definedName>
    <definedName name="後○日" localSheetId="1">#REF!</definedName>
    <definedName name="後○日">#REF!</definedName>
    <definedName name="後◎日" localSheetId="1">#REF!</definedName>
    <definedName name="後◎日">#REF!</definedName>
    <definedName name="後●日" localSheetId="1">#REF!</definedName>
    <definedName name="後●日">#REF!</definedName>
    <definedName name="後①日" localSheetId="1">#REF!</definedName>
    <definedName name="後①日">#REF!</definedName>
    <definedName name="後②日" localSheetId="1">#REF!</definedName>
    <definedName name="後②日">#REF!</definedName>
    <definedName name="後③日" localSheetId="1">#REF!</definedName>
    <definedName name="後③日">#REF!</definedName>
    <definedName name="後④日" localSheetId="1">#REF!</definedName>
    <definedName name="後④日">#REF!</definedName>
    <definedName name="後⑤日" localSheetId="1">#REF!</definedName>
    <definedName name="後⑤日">#REF!</definedName>
    <definedName name="後⑥日" localSheetId="1">#REF!</definedName>
    <definedName name="後⑥日">#REF!</definedName>
    <definedName name="後⑦日" localSheetId="1">#REF!</definedName>
    <definedName name="後⑦日">#REF!</definedName>
    <definedName name="後⑧日" localSheetId="1">#REF!</definedName>
    <definedName name="後⑧日">#REF!</definedName>
    <definedName name="後⑨日" localSheetId="1">#REF!</definedName>
    <definedName name="後⑨日">#REF!</definedName>
    <definedName name="後⑩日" localSheetId="1">#REF!</definedName>
    <definedName name="後⑩日">#REF!</definedName>
    <definedName name="後⑪日" localSheetId="1">#REF!</definedName>
    <definedName name="後⑪日">#REF!</definedName>
    <definedName name="後⑫日" localSheetId="1">#REF!</definedName>
    <definedName name="後⑫日">#REF!</definedName>
    <definedName name="後⑬日" localSheetId="1">#REF!</definedName>
    <definedName name="後⑬日">#REF!</definedName>
    <definedName name="後⑭日" localSheetId="1">#REF!</definedName>
    <definedName name="後⑭日">#REF!</definedName>
    <definedName name="後⑮日" localSheetId="1">#REF!</definedName>
    <definedName name="後⑮日">#REF!</definedName>
    <definedName name="後⑯日" localSheetId="1">#REF!</definedName>
    <definedName name="後⑯日">#REF!</definedName>
    <definedName name="後⑰日" localSheetId="1">#REF!</definedName>
    <definedName name="後⑰日">#REF!</definedName>
    <definedName name="後⑱日" localSheetId="1">#REF!</definedName>
    <definedName name="後⑱日">#REF!</definedName>
    <definedName name="後⑲日" localSheetId="1">#REF!</definedName>
    <definedName name="後⑲日">#REF!</definedName>
    <definedName name="後⑳日" localSheetId="1">#REF!</definedName>
    <definedName name="後⑳日">#REF!</definedName>
    <definedName name="後志１日" localSheetId="1">#REF!</definedName>
    <definedName name="後志１日">#REF!</definedName>
    <definedName name="後志２日" localSheetId="1">#REF!</definedName>
    <definedName name="後志２日">#REF!</definedName>
    <definedName name="後志３日" localSheetId="1">#REF!</definedName>
    <definedName name="後志３日">#REF!</definedName>
    <definedName name="講座名" localSheetId="1">記載例!$D$27:$D$27</definedName>
    <definedName name="講座名" localSheetId="0">申込書!$D$27:$D$27</definedName>
    <definedName name="根室１日" localSheetId="1">#REF!</definedName>
    <definedName name="根室１日">#REF!</definedName>
    <definedName name="根室２日" localSheetId="1">#REF!</definedName>
    <definedName name="根室２日">#REF!</definedName>
    <definedName name="根室３日" localSheetId="1">#REF!</definedName>
    <definedName name="根室３日">#REF!</definedName>
    <definedName name="札幌１日" localSheetId="1">#REF!</definedName>
    <definedName name="札幌１日">#REF!</definedName>
    <definedName name="札幌２日" localSheetId="1">#REF!</definedName>
    <definedName name="札幌２日">#REF!</definedName>
    <definedName name="札幌３日" localSheetId="1">#REF!</definedName>
    <definedName name="札幌３日">#REF!</definedName>
    <definedName name="宗谷１日" localSheetId="1">#REF!</definedName>
    <definedName name="宗谷１日">#REF!</definedName>
    <definedName name="宗谷２日" localSheetId="1">#REF!</definedName>
    <definedName name="宗谷２日">#REF!</definedName>
    <definedName name="宗谷３日" localSheetId="1">#REF!</definedName>
    <definedName name="宗谷３日">#REF!</definedName>
    <definedName name="十勝１日" localSheetId="1">#REF!</definedName>
    <definedName name="十勝１日">#REF!</definedName>
    <definedName name="十勝２日" localSheetId="1">#REF!</definedName>
    <definedName name="十勝２日">#REF!</definedName>
    <definedName name="十勝３日" localSheetId="1">#REF!</definedName>
    <definedName name="十勝３日">#REF!</definedName>
    <definedName name="上川１日" localSheetId="1">#REF!</definedName>
    <definedName name="上川１日">#REF!</definedName>
    <definedName name="上川２日" localSheetId="1">#REF!</definedName>
    <definedName name="上川２日">#REF!</definedName>
    <definedName name="上川３日" localSheetId="1">#REF!</definedName>
    <definedName name="上川３日">#REF!</definedName>
    <definedName name="職名" localSheetId="1">記載例!$H$27:$H$35</definedName>
    <definedName name="職名" localSheetId="0">申込書!$H$27:$H$35</definedName>
    <definedName name="石狩１日" localSheetId="1">#REF!</definedName>
    <definedName name="石狩１日">#REF!</definedName>
    <definedName name="石狩２日" localSheetId="1">#REF!</definedName>
    <definedName name="石狩２日">#REF!</definedName>
    <definedName name="石狩３日" localSheetId="1">#REF!</definedName>
    <definedName name="石狩３日">#REF!</definedName>
    <definedName name="前○日" localSheetId="1">#REF!</definedName>
    <definedName name="前○日">#REF!</definedName>
    <definedName name="前◎日" localSheetId="1">#REF!</definedName>
    <definedName name="前◎日">#REF!</definedName>
    <definedName name="前●日" localSheetId="1">#REF!</definedName>
    <definedName name="前●日">#REF!</definedName>
    <definedName name="前②日" localSheetId="1">#REF!</definedName>
    <definedName name="前②日">#REF!</definedName>
    <definedName name="前③日" localSheetId="1">#REF!</definedName>
    <definedName name="前③日">#REF!</definedName>
    <definedName name="前④日" localSheetId="1">#REF!</definedName>
    <definedName name="前④日">#REF!</definedName>
    <definedName name="前⑤日" localSheetId="1">#REF!</definedName>
    <definedName name="前⑤日">#REF!</definedName>
    <definedName name="前⑥日" localSheetId="1">#REF!</definedName>
    <definedName name="前⑥日">#REF!</definedName>
    <definedName name="前⑦日" localSheetId="1">#REF!</definedName>
    <definedName name="前⑦日">#REF!</definedName>
    <definedName name="前⑧日" localSheetId="1">#REF!</definedName>
    <definedName name="前⑧日">#REF!</definedName>
    <definedName name="前⑨日" localSheetId="1">#REF!</definedName>
    <definedName name="前⑨日">#REF!</definedName>
    <definedName name="前⑩日" localSheetId="1">#REF!</definedName>
    <definedName name="前⑩日">#REF!</definedName>
    <definedName name="前⑪日" localSheetId="1">#REF!</definedName>
    <definedName name="前⑪日">#REF!</definedName>
    <definedName name="前⑫日" localSheetId="1">#REF!</definedName>
    <definedName name="前⑫日">#REF!</definedName>
    <definedName name="前⑬日" localSheetId="1">#REF!</definedName>
    <definedName name="前⑬日">#REF!</definedName>
    <definedName name="前⑭日" localSheetId="1">#REF!</definedName>
    <definedName name="前⑭日">#REF!</definedName>
    <definedName name="前⑮日" localSheetId="1">#REF!</definedName>
    <definedName name="前⑮日">#REF!</definedName>
    <definedName name="前⑯日" localSheetId="1">#REF!</definedName>
    <definedName name="前⑯日">#REF!</definedName>
    <definedName name="前⑰日" localSheetId="1">#REF!</definedName>
    <definedName name="前⑰日">#REF!</definedName>
    <definedName name="前⑱日" localSheetId="1">#REF!</definedName>
    <definedName name="前⑱日">#REF!</definedName>
    <definedName name="前⑲日" localSheetId="1">#REF!</definedName>
    <definedName name="前⑲日">#REF!</definedName>
    <definedName name="前⑳日" localSheetId="1">#REF!</definedName>
    <definedName name="前⑳日">#REF!</definedName>
    <definedName name="続①日" localSheetId="1">#REF!</definedName>
    <definedName name="続①日">#REF!</definedName>
    <definedName name="続②日" localSheetId="1">#REF!</definedName>
    <definedName name="続②日">#REF!</definedName>
    <definedName name="続③日" localSheetId="1">#REF!</definedName>
    <definedName name="続③日">#REF!</definedName>
    <definedName name="胆振１日" localSheetId="1">#REF!</definedName>
    <definedName name="胆振１日">#REF!</definedName>
    <definedName name="胆振２日" localSheetId="1">#REF!</definedName>
    <definedName name="胆振２日">#REF!</definedName>
    <definedName name="胆振３日" localSheetId="1">#REF!</definedName>
    <definedName name="胆振３日">#REF!</definedName>
    <definedName name="中○日" localSheetId="1">#REF!</definedName>
    <definedName name="中○日">#REF!</definedName>
    <definedName name="中◎日" localSheetId="1">#REF!</definedName>
    <definedName name="中◎日">#REF!</definedName>
    <definedName name="中●日" localSheetId="1">#REF!</definedName>
    <definedName name="中●日">#REF!</definedName>
    <definedName name="中①日" localSheetId="1">#REF!</definedName>
    <definedName name="中①日">#REF!</definedName>
    <definedName name="中②日" localSheetId="1">#REF!</definedName>
    <definedName name="中②日">#REF!</definedName>
    <definedName name="中③日" localSheetId="1">#REF!</definedName>
    <definedName name="中③日">#REF!</definedName>
    <definedName name="中④日" localSheetId="1">#REF!</definedName>
    <definedName name="中④日">#REF!</definedName>
    <definedName name="中⑤日" localSheetId="1">#REF!</definedName>
    <definedName name="中⑤日">#REF!</definedName>
    <definedName name="中⑥日" localSheetId="1">#REF!</definedName>
    <definedName name="中⑥日">#REF!</definedName>
    <definedName name="中⑦日" localSheetId="1">#REF!</definedName>
    <definedName name="中⑦日">#REF!</definedName>
    <definedName name="中⑧日" localSheetId="1">#REF!</definedName>
    <definedName name="中⑧日">#REF!</definedName>
    <definedName name="中⑨日" localSheetId="1">#REF!</definedName>
    <definedName name="中⑨日">#REF!</definedName>
    <definedName name="中⑩日" localSheetId="1">#REF!</definedName>
    <definedName name="中⑩日">#REF!</definedName>
    <definedName name="中⑪日" localSheetId="1">#REF!</definedName>
    <definedName name="中⑪日">#REF!</definedName>
    <definedName name="中⑫日" localSheetId="1">#REF!</definedName>
    <definedName name="中⑫日">#REF!</definedName>
    <definedName name="中⑬日" localSheetId="1">#REF!</definedName>
    <definedName name="中⑬日">#REF!</definedName>
    <definedName name="中⑭日" localSheetId="1">#REF!</definedName>
    <definedName name="中⑭日">#REF!</definedName>
    <definedName name="中⑮日" localSheetId="1">#REF!</definedName>
    <definedName name="中⑮日">#REF!</definedName>
    <definedName name="中⑯日" localSheetId="1">#REF!</definedName>
    <definedName name="中⑯日">#REF!</definedName>
    <definedName name="中⑰日" localSheetId="1">#REF!</definedName>
    <definedName name="中⑰日">#REF!</definedName>
    <definedName name="中⑱日" localSheetId="1">#REF!</definedName>
    <definedName name="中⑱日">#REF!</definedName>
    <definedName name="中⑲日" localSheetId="1">#REF!</definedName>
    <definedName name="中⑲日">#REF!</definedName>
    <definedName name="中⑳日" localSheetId="1">#REF!</definedName>
    <definedName name="中⑳日">#REF!</definedName>
    <definedName name="渡島１日" localSheetId="1">#REF!</definedName>
    <definedName name="渡島１日">#REF!</definedName>
    <definedName name="渡島２日" localSheetId="1">#REF!</definedName>
    <definedName name="渡島２日">#REF!</definedName>
    <definedName name="渡島３日" localSheetId="1">#REF!</definedName>
    <definedName name="渡島３日">#REF!</definedName>
    <definedName name="日高１日" localSheetId="1">#REF!</definedName>
    <definedName name="日高１日">#REF!</definedName>
    <definedName name="日高２日" localSheetId="1">#REF!</definedName>
    <definedName name="日高２日">#REF!</definedName>
    <definedName name="日高３日" localSheetId="1">#REF!</definedName>
    <definedName name="日高３日">#REF!</definedName>
    <definedName name="日程" localSheetId="1">記載例!$E$27:$E$27</definedName>
    <definedName name="日程" localSheetId="0">申込書!$E$27:$E$27</definedName>
    <definedName name="網走１日" localSheetId="1">#REF!</definedName>
    <definedName name="網走１日">#REF!</definedName>
    <definedName name="網走２日" localSheetId="1">#REF!</definedName>
    <definedName name="網走２日">#REF!</definedName>
    <definedName name="網走３日" localSheetId="1">#REF!</definedName>
    <definedName name="網走３日">#REF!</definedName>
    <definedName name="留萌１日" localSheetId="1">#REF!</definedName>
    <definedName name="留萌１日">#REF!</definedName>
    <definedName name="留萌２日" localSheetId="1">#REF!</definedName>
    <definedName name="留萌２日">#REF!</definedName>
    <definedName name="留萌３日" localSheetId="1">#REF!</definedName>
    <definedName name="留萌３日">#REF!</definedName>
    <definedName name="檜山１日" localSheetId="1">#REF!</definedName>
    <definedName name="檜山１日">#REF!</definedName>
    <definedName name="檜山２日" localSheetId="1">#REF!</definedName>
    <definedName name="檜山２日">#REF!</definedName>
    <definedName name="檜山３日" localSheetId="1">#REF!</definedName>
    <definedName name="檜山３日">#REF!</definedName>
  </definedNames>
  <calcPr calcId="162913"/>
</workbook>
</file>

<file path=xl/calcChain.xml><?xml version="1.0" encoding="utf-8"?>
<calcChain xmlns="http://schemas.openxmlformats.org/spreadsheetml/2006/main">
  <c r="P7" i="2" l="1"/>
  <c r="P16" i="2"/>
  <c r="P9" i="2"/>
  <c r="Q9" i="2"/>
  <c r="P10" i="2"/>
  <c r="Q10" i="2"/>
  <c r="P11" i="2"/>
  <c r="Q11" i="2"/>
  <c r="P12" i="2"/>
  <c r="Q12" i="2"/>
  <c r="P13" i="2"/>
  <c r="Q13" i="2"/>
  <c r="P14" i="2"/>
  <c r="Q14" i="2"/>
  <c r="P15" i="2"/>
  <c r="Q15" i="2"/>
  <c r="Q16" i="2"/>
  <c r="P8" i="2"/>
  <c r="Q8" i="2"/>
  <c r="Q7" i="2"/>
  <c r="Q8" i="13"/>
  <c r="Q7" i="13"/>
  <c r="Q16" i="13"/>
  <c r="P16" i="13"/>
  <c r="P9" i="13"/>
  <c r="Q9" i="13"/>
  <c r="P10" i="13"/>
  <c r="Q10" i="13"/>
  <c r="P11" i="13"/>
  <c r="Q11" i="13"/>
  <c r="P12" i="13"/>
  <c r="Q12" i="13"/>
  <c r="P13" i="13"/>
  <c r="Q13" i="13"/>
  <c r="P14" i="13"/>
  <c r="Q14" i="13"/>
  <c r="P15" i="13"/>
  <c r="Q15" i="13"/>
  <c r="P8" i="13"/>
  <c r="R9" i="13"/>
  <c r="AD16" i="13" l="1"/>
  <c r="AC16" i="13"/>
  <c r="AB16" i="13"/>
  <c r="R16" i="13"/>
  <c r="AD15" i="13"/>
  <c r="AC15" i="13"/>
  <c r="AB15" i="13"/>
  <c r="R15" i="13"/>
  <c r="AD14" i="13"/>
  <c r="AC14" i="13"/>
  <c r="AB14" i="13"/>
  <c r="R14" i="13"/>
  <c r="AD13" i="13"/>
  <c r="AC13" i="13"/>
  <c r="AB13" i="13"/>
  <c r="R13" i="13"/>
  <c r="AD12" i="13"/>
  <c r="AC12" i="13"/>
  <c r="AB12" i="13"/>
  <c r="R12" i="13"/>
  <c r="AD11" i="13"/>
  <c r="AC11" i="13"/>
  <c r="AB11" i="13"/>
  <c r="R11" i="13"/>
  <c r="AD10" i="13"/>
  <c r="AC10" i="13"/>
  <c r="AB10" i="13"/>
  <c r="R10" i="13"/>
  <c r="AD9" i="13"/>
  <c r="AC9" i="13"/>
  <c r="AB9" i="13"/>
  <c r="AD8" i="13"/>
  <c r="AC8" i="13"/>
  <c r="AB8" i="13"/>
  <c r="R8" i="13"/>
  <c r="AD7" i="13"/>
  <c r="AC7" i="13"/>
  <c r="AB7" i="13"/>
  <c r="R7" i="13"/>
  <c r="P7" i="13"/>
  <c r="R15" i="2" l="1"/>
  <c r="R14" i="2"/>
  <c r="R13" i="2"/>
  <c r="R12" i="2"/>
  <c r="R11" i="2"/>
  <c r="R10" i="2"/>
  <c r="R9" i="2"/>
  <c r="AB16" i="2" l="1"/>
  <c r="AB10" i="2"/>
  <c r="AC10" i="2"/>
  <c r="AD10" i="2"/>
  <c r="AB11" i="2"/>
  <c r="AC11" i="2"/>
  <c r="AD11" i="2"/>
  <c r="AB12" i="2"/>
  <c r="AC12" i="2"/>
  <c r="AD12" i="2"/>
  <c r="AB13" i="2"/>
  <c r="AC13" i="2"/>
  <c r="AD13" i="2"/>
  <c r="AB14" i="2"/>
  <c r="AC14" i="2"/>
  <c r="AD14" i="2"/>
  <c r="AB15" i="2"/>
  <c r="AC15" i="2"/>
  <c r="AD15" i="2"/>
  <c r="AC16" i="2"/>
  <c r="AD16" i="2"/>
  <c r="AC9" i="2"/>
  <c r="AD9" i="2"/>
  <c r="AD8" i="2" l="1"/>
  <c r="AC8" i="2"/>
  <c r="AB8" i="2"/>
  <c r="AB9" i="2"/>
  <c r="AD7" i="2"/>
  <c r="AC7" i="2"/>
  <c r="AB7" i="2"/>
  <c r="R8" i="2" l="1"/>
  <c r="R16" i="2"/>
  <c r="R7" i="2"/>
</calcChain>
</file>

<file path=xl/sharedStrings.xml><?xml version="1.0" encoding="utf-8"?>
<sst xmlns="http://schemas.openxmlformats.org/spreadsheetml/2006/main" count="412" uniqueCount="217">
  <si>
    <t>学校名</t>
    <rPh sb="0" eb="3">
      <t>ガッコウメイ</t>
    </rPh>
    <phoneticPr fontId="2"/>
  </si>
  <si>
    <t>年齢</t>
    <rPh sb="0" eb="2">
      <t>ねんれい</t>
    </rPh>
    <phoneticPr fontId="2" type="Hiragana" alignment="distributed"/>
  </si>
  <si>
    <t>氏　名</t>
    <rPh sb="0" eb="1">
      <t>ふり</t>
    </rPh>
    <rPh sb="2" eb="3">
      <t>がな</t>
    </rPh>
    <phoneticPr fontId="19" type="Hiragana" alignment="distributed"/>
  </si>
  <si>
    <t>旅　費
所要額</t>
    <rPh sb="0" eb="1">
      <t>たび</t>
    </rPh>
    <rPh sb="2" eb="3">
      <t>ひ</t>
    </rPh>
    <rPh sb="4" eb="7">
      <t>しょようがく</t>
    </rPh>
    <phoneticPr fontId="19" type="Hiragana"/>
  </si>
  <si>
    <t>会場
選択</t>
    <rPh sb="0" eb="2">
      <t>かいじょう</t>
    </rPh>
    <rPh sb="3" eb="5">
      <t>せんたく</t>
    </rPh>
    <phoneticPr fontId="19" type="Hiragana"/>
  </si>
  <si>
    <t>ふりがな</t>
    <phoneticPr fontId="19" type="Hiragana"/>
  </si>
  <si>
    <t>職名</t>
    <rPh sb="0" eb="1">
      <t>ショク</t>
    </rPh>
    <rPh sb="1" eb="2">
      <t>メイ</t>
    </rPh>
    <phoneticPr fontId="2"/>
  </si>
  <si>
    <t>全て入力</t>
    <phoneticPr fontId="19" type="Hiragana"/>
  </si>
  <si>
    <t>○</t>
  </si>
  <si>
    <t>連絡事項</t>
    <rPh sb="0" eb="2">
      <t>レンラク</t>
    </rPh>
    <rPh sb="2" eb="4">
      <t>ジコウ</t>
    </rPh>
    <phoneticPr fontId="28"/>
  </si>
  <si>
    <t>講座番号</t>
    <rPh sb="0" eb="2">
      <t>コウザ</t>
    </rPh>
    <rPh sb="2" eb="4">
      <t>バンゴウ</t>
    </rPh>
    <phoneticPr fontId="28"/>
  </si>
  <si>
    <t>講座名</t>
    <rPh sb="0" eb="3">
      <t>コウザメイ</t>
    </rPh>
    <phoneticPr fontId="28"/>
  </si>
  <si>
    <t>講座日程</t>
    <rPh sb="0" eb="2">
      <t>コウザ</t>
    </rPh>
    <rPh sb="2" eb="4">
      <t>ニッテイ</t>
    </rPh>
    <phoneticPr fontId="28"/>
  </si>
  <si>
    <t>実習選択</t>
    <rPh sb="0" eb="2">
      <t>ジッシュウ</t>
    </rPh>
    <rPh sb="2" eb="4">
      <t>センタク</t>
    </rPh>
    <phoneticPr fontId="28"/>
  </si>
  <si>
    <t>会場選択</t>
    <rPh sb="0" eb="2">
      <t>カイジョウ</t>
    </rPh>
    <rPh sb="2" eb="4">
      <t>センタク</t>
    </rPh>
    <phoneticPr fontId="28"/>
  </si>
  <si>
    <t>旅費</t>
    <rPh sb="0" eb="2">
      <t>リョヒ</t>
    </rPh>
    <phoneticPr fontId="28"/>
  </si>
  <si>
    <t>教育局名</t>
    <rPh sb="0" eb="3">
      <t>キョウイクキョク</t>
    </rPh>
    <rPh sb="3" eb="4">
      <t>メイ</t>
    </rPh>
    <phoneticPr fontId="28"/>
  </si>
  <si>
    <t>空知教育局</t>
    <rPh sb="0" eb="2">
      <t>ソラチ</t>
    </rPh>
    <rPh sb="2" eb="5">
      <t>キョウイクキョク</t>
    </rPh>
    <phoneticPr fontId="3"/>
  </si>
  <si>
    <t>石狩教育局</t>
    <rPh sb="0" eb="2">
      <t>イシカリ</t>
    </rPh>
    <rPh sb="2" eb="5">
      <t>キョウイクキョク</t>
    </rPh>
    <phoneticPr fontId="3"/>
  </si>
  <si>
    <t>後志教育局</t>
    <rPh sb="0" eb="2">
      <t>シリベシ</t>
    </rPh>
    <rPh sb="2" eb="5">
      <t>キョウイクキョク</t>
    </rPh>
    <phoneticPr fontId="3"/>
  </si>
  <si>
    <t>胆振教育局</t>
    <rPh sb="0" eb="2">
      <t>イブリ</t>
    </rPh>
    <phoneticPr fontId="3"/>
  </si>
  <si>
    <t>日高教育局</t>
    <rPh sb="0" eb="2">
      <t>ヒダカ</t>
    </rPh>
    <phoneticPr fontId="3"/>
  </si>
  <si>
    <t>渡島教育局</t>
    <rPh sb="0" eb="2">
      <t>オシマ</t>
    </rPh>
    <phoneticPr fontId="3"/>
  </si>
  <si>
    <t>檜山教育局</t>
    <rPh sb="0" eb="2">
      <t>ヒヤマ</t>
    </rPh>
    <phoneticPr fontId="3"/>
  </si>
  <si>
    <t>上川教育局</t>
    <rPh sb="0" eb="2">
      <t>カミカワ</t>
    </rPh>
    <phoneticPr fontId="3"/>
  </si>
  <si>
    <t>留萌教育局</t>
    <rPh sb="0" eb="2">
      <t>ルモイ</t>
    </rPh>
    <phoneticPr fontId="3"/>
  </si>
  <si>
    <t>宗谷教育局</t>
    <rPh sb="0" eb="2">
      <t>ソウヤ</t>
    </rPh>
    <phoneticPr fontId="3"/>
  </si>
  <si>
    <t>ｵﾎｰﾂｸ教育局</t>
    <phoneticPr fontId="28"/>
  </si>
  <si>
    <t>十勝教育局</t>
    <rPh sb="0" eb="2">
      <t>トカチ</t>
    </rPh>
    <phoneticPr fontId="3"/>
  </si>
  <si>
    <t>釧路教育局</t>
    <rPh sb="0" eb="2">
      <t>クシロ</t>
    </rPh>
    <phoneticPr fontId="3"/>
  </si>
  <si>
    <t>根室教育局</t>
    <rPh sb="0" eb="2">
      <t>ネムロ</t>
    </rPh>
    <phoneticPr fontId="3"/>
  </si>
  <si>
    <t>その他</t>
    <rPh sb="2" eb="3">
      <t>タ</t>
    </rPh>
    <phoneticPr fontId="2"/>
  </si>
  <si>
    <t>×</t>
  </si>
  <si>
    <t>所属校代表
メールアドレス</t>
    <rPh sb="0" eb="2">
      <t>しょぞく</t>
    </rPh>
    <rPh sb="2" eb="3">
      <t>こう</t>
    </rPh>
    <rPh sb="3" eb="5">
      <t>だいひょう</t>
    </rPh>
    <phoneticPr fontId="19" type="Hiragana"/>
  </si>
  <si>
    <t>所属校
電話番号</t>
    <rPh sb="0" eb="2">
      <t>しょぞく</t>
    </rPh>
    <rPh sb="2" eb="3">
      <t>こう</t>
    </rPh>
    <rPh sb="4" eb="6">
      <t>でんわ</t>
    </rPh>
    <rPh sb="6" eb="8">
      <t>ばんごう</t>
    </rPh>
    <phoneticPr fontId="19" type="Hiragana"/>
  </si>
  <si>
    <t>職員番号</t>
    <rPh sb="0" eb="2">
      <t>ショクイン</t>
    </rPh>
    <rPh sb="2" eb="4">
      <t>バンゴウ</t>
    </rPh>
    <phoneticPr fontId="28"/>
  </si>
  <si>
    <t>区分</t>
    <rPh sb="0" eb="2">
      <t>くぶん</t>
    </rPh>
    <phoneticPr fontId="19" type="Hiragana"/>
  </si>
  <si>
    <r>
      <rPr>
        <u val="double"/>
        <sz val="14"/>
        <rFont val="ＤＦ特太ゴシック体"/>
        <family val="3"/>
        <charset val="128"/>
      </rPr>
      <t>必要に応じて</t>
    </r>
    <r>
      <rPr>
        <sz val="14"/>
        <rFont val="ＭＳ ゴシック"/>
        <family val="3"/>
        <charset val="128"/>
      </rPr>
      <t>選択／入力</t>
    </r>
    <rPh sb="0" eb="2">
      <t>ひつよう</t>
    </rPh>
    <rPh sb="3" eb="4">
      <t>おう</t>
    </rPh>
    <rPh sb="6" eb="8">
      <t>せんたく</t>
    </rPh>
    <rPh sb="9" eb="11">
      <t>にゅうりょく</t>
    </rPh>
    <phoneticPr fontId="19" type="Hiragana"/>
  </si>
  <si>
    <t>英語力ブラッシュアップ研修（小学校）</t>
  </si>
  <si>
    <t>学校設置者名</t>
    <rPh sb="0" eb="2">
      <t>ガッコウ</t>
    </rPh>
    <rPh sb="2" eb="4">
      <t>セッチ</t>
    </rPh>
    <rPh sb="4" eb="5">
      <t>シャ</t>
    </rPh>
    <rPh sb="5" eb="6">
      <t>メイ</t>
    </rPh>
    <phoneticPr fontId="2"/>
  </si>
  <si>
    <t>校長</t>
  </si>
  <si>
    <t>@hokkaido-c.ed.jp</t>
  </si>
  <si>
    <t>道から配布されたGoogleメールアドレス
（道立学校からの申込の場合は入力必須）</t>
    <rPh sb="0" eb="1">
      <t>ミチ</t>
    </rPh>
    <rPh sb="3" eb="5">
      <t>ハイフ</t>
    </rPh>
    <rPh sb="23" eb="25">
      <t>ドウリツ</t>
    </rPh>
    <rPh sb="25" eb="27">
      <t>ガッコウ</t>
    </rPh>
    <rPh sb="30" eb="32">
      <t>モウシコミ</t>
    </rPh>
    <rPh sb="33" eb="35">
      <t>バアイ</t>
    </rPh>
    <rPh sb="36" eb="38">
      <t>ニュウリョク</t>
    </rPh>
    <rPh sb="38" eb="40">
      <t>ヒッス</t>
    </rPh>
    <phoneticPr fontId="28"/>
  </si>
  <si>
    <t>自家用車
公用使用</t>
    <rPh sb="0" eb="4">
      <t>ジカヨウシャ</t>
    </rPh>
    <rPh sb="5" eb="7">
      <t>コウヨウ</t>
    </rPh>
    <rPh sb="7" eb="9">
      <t>シヨウ</t>
    </rPh>
    <phoneticPr fontId="28"/>
  </si>
  <si>
    <t>管内名</t>
    <rPh sb="0" eb="2">
      <t>かんない</t>
    </rPh>
    <rPh sb="2" eb="3">
      <t>めい</t>
    </rPh>
    <phoneticPr fontId="19" type="Hiragana"/>
  </si>
  <si>
    <t>講座
番号</t>
    <rPh sb="0" eb="2">
      <t>こうざ</t>
    </rPh>
    <rPh sb="3" eb="5">
      <t>ばんごう</t>
    </rPh>
    <phoneticPr fontId="19" type="Hiragana"/>
  </si>
  <si>
    <t>自家用車
ナンバー</t>
    <rPh sb="0" eb="4">
      <t>じかようしゃ</t>
    </rPh>
    <phoneticPr fontId="19" type="Hiragana"/>
  </si>
  <si>
    <t>01空知</t>
  </si>
  <si>
    <t>02石狩</t>
  </si>
  <si>
    <t>03後志</t>
  </si>
  <si>
    <t>04胆振</t>
  </si>
  <si>
    <t>05日高</t>
  </si>
  <si>
    <t>06渡島</t>
  </si>
  <si>
    <t>07檜山</t>
  </si>
  <si>
    <t>08上川</t>
  </si>
  <si>
    <t>09留萌</t>
  </si>
  <si>
    <t>10宗谷</t>
  </si>
  <si>
    <t>11ｵﾎｰﾂｸ</t>
  </si>
  <si>
    <t>12十勝</t>
  </si>
  <si>
    <t>13釧路</t>
  </si>
  <si>
    <t>14根室</t>
  </si>
  <si>
    <t>15札幌市</t>
    <rPh sb="2" eb="5">
      <t>さっぽろし</t>
    </rPh>
    <phoneticPr fontId="19" type="Hiragana"/>
  </si>
  <si>
    <t>16私立</t>
    <rPh sb="2" eb="4">
      <t>しりつ</t>
    </rPh>
    <phoneticPr fontId="19" type="Hiragana"/>
  </si>
  <si>
    <t>学校区分</t>
    <rPh sb="0" eb="2">
      <t>ガッコウ</t>
    </rPh>
    <rPh sb="2" eb="4">
      <t>クブン</t>
    </rPh>
    <phoneticPr fontId="28"/>
  </si>
  <si>
    <t>02中</t>
    <rPh sb="2" eb="3">
      <t>チュウ</t>
    </rPh>
    <phoneticPr fontId="28"/>
  </si>
  <si>
    <t>01小</t>
    <rPh sb="2" eb="3">
      <t>ショウ</t>
    </rPh>
    <phoneticPr fontId="28"/>
  </si>
  <si>
    <t>06特</t>
    <rPh sb="2" eb="3">
      <t>トク</t>
    </rPh>
    <phoneticPr fontId="28"/>
  </si>
  <si>
    <t>07その他</t>
    <rPh sb="4" eb="5">
      <t>タ</t>
    </rPh>
    <phoneticPr fontId="28"/>
  </si>
  <si>
    <t>連絡事項</t>
    <rPh sb="0" eb="2">
      <t>れんらく</t>
    </rPh>
    <rPh sb="2" eb="4">
      <t>じこう</t>
    </rPh>
    <phoneticPr fontId="19" type="Hiragana"/>
  </si>
  <si>
    <t>9-1</t>
    <phoneticPr fontId="28"/>
  </si>
  <si>
    <t>9-2</t>
    <phoneticPr fontId="28"/>
  </si>
  <si>
    <t>9-3</t>
    <phoneticPr fontId="28"/>
  </si>
  <si>
    <t>9-4</t>
    <phoneticPr fontId="28"/>
  </si>
  <si>
    <t>9-5</t>
    <phoneticPr fontId="28"/>
  </si>
  <si>
    <t>10-1</t>
    <phoneticPr fontId="28"/>
  </si>
  <si>
    <t>10-2</t>
    <phoneticPr fontId="28"/>
  </si>
  <si>
    <t>10-3</t>
    <phoneticPr fontId="28"/>
  </si>
  <si>
    <t>10-4</t>
    <phoneticPr fontId="28"/>
  </si>
  <si>
    <t>10-5</t>
    <phoneticPr fontId="28"/>
  </si>
  <si>
    <t>17その他</t>
    <rPh sb="4" eb="5">
      <t>た</t>
    </rPh>
    <phoneticPr fontId="19" type="Hiragana"/>
  </si>
  <si>
    <t>03義(前期)</t>
    <rPh sb="2" eb="3">
      <t>ヨシ</t>
    </rPh>
    <rPh sb="4" eb="5">
      <t>マエ</t>
    </rPh>
    <rPh sb="5" eb="6">
      <t>キ</t>
    </rPh>
    <phoneticPr fontId="28"/>
  </si>
  <si>
    <t>04義(後期)</t>
    <rPh sb="2" eb="3">
      <t>ヨシ</t>
    </rPh>
    <rPh sb="4" eb="5">
      <t>ゴ</t>
    </rPh>
    <rPh sb="5" eb="6">
      <t>キ</t>
    </rPh>
    <phoneticPr fontId="28"/>
  </si>
  <si>
    <t>05高</t>
    <rPh sb="2" eb="3">
      <t>コウ</t>
    </rPh>
    <phoneticPr fontId="28"/>
  </si>
  <si>
    <t>学校管理職研修１
～学校経営におけるアセスメントとファシリテーション～</t>
  </si>
  <si>
    <t>学校管理職研修２
～これからの時代に求められる管理職の資質能力～</t>
  </si>
  <si>
    <t>学校管理職研修３
～学校教育の質を高める働き方改革～</t>
  </si>
  <si>
    <t>学校管理職研修５
～組織的に取り組むＩＣＴ活用～</t>
  </si>
  <si>
    <t>学校管理職研修６
～学校危機における管理職のマネジメント～</t>
  </si>
  <si>
    <t>備考</t>
    <rPh sb="0" eb="2">
      <t>ビコウ</t>
    </rPh>
    <phoneticPr fontId="2"/>
  </si>
  <si>
    <t>学校管理職研修４
～多様な児童生徒への支援を充実させる学校体制の構築に向けて～</t>
  </si>
  <si>
    <t>学校管理職研修７
～多様な教職員の専門性を生かした質の高い教職員集団の形成に向けて～</t>
  </si>
  <si>
    <t>学校管理職研修８
～「新たな教師の学びの姿」の実現に向けた校内研修の在り方～</t>
  </si>
  <si>
    <t>教科研修（高校　国語）
～探究的な学習における指導と評価の充実～</t>
  </si>
  <si>
    <t>教科研修（高校　地理歴史・公民）
～探究的な学習における指導と評価の充実～</t>
  </si>
  <si>
    <t>教科研修（高校　数学）
～探究的な学習における指導と評価の充実～</t>
  </si>
  <si>
    <t>教科研修（高校　理科）
～探究的な学習における指導と評価の充実～</t>
  </si>
  <si>
    <t>教科研修（高校　英語）
～探究的な学習における指導と評価の充実～</t>
  </si>
  <si>
    <t>教科指導力向上研修（中学校　国語）
～高校入試問題等を教材とした授業改善の推進～</t>
  </si>
  <si>
    <t>教科指導力向上研修（中学校　社会）
～高校入試問題等を教材とした授業改善の推進～</t>
  </si>
  <si>
    <t>教科指導力向上研修（中学校　数学）
～高校入試問題等を教材とした授業改善の推進～</t>
  </si>
  <si>
    <t>教科指導力向上研修（中学校　理科）
～高校入試問題等を教材とした授業改善の推進～</t>
  </si>
  <si>
    <t>教科指導力向上研修（中学校　英語）
～高校入試問題等を教材とした授業改善の推進～</t>
  </si>
  <si>
    <t>中学校国語教育充実研修
～国語で正確に理解し適切に表現する資質・能力を育成する指導の在り方～</t>
  </si>
  <si>
    <t>中学校数学教育充実研修
～数学的に考える資質・能力を育成する指導の在り方～</t>
  </si>
  <si>
    <t>中学校外国語教育充実研修
～外国語でコミュニケーションを図る資質・能力を育成する指導の在り方～</t>
  </si>
  <si>
    <t>中学校技術・家庭（技術分野）教育充実研修
～「社会の発展と技術」の学習の在り方について～</t>
  </si>
  <si>
    <t>小学校外国語教育充実研修
～外国語でコミュニケーションを図る基礎となる資質・能力を育成する指導の在り方～</t>
  </si>
  <si>
    <t>授業力ブラッシュアップ研修（小学校国語）</t>
  </si>
  <si>
    <t>授業力ブラッシュアップ研修（小学校算数）</t>
  </si>
  <si>
    <t>観察・実験を通した科学的に探究する力を育む理科教育充実研修（中学校）</t>
  </si>
  <si>
    <t>観察・実験を通した問題解決の力を育む理科教育充実研修（小学校）</t>
  </si>
  <si>
    <t>キャリア教育における実践的指導力向上研修
～生徒実習システムを活用した職業教育の推進～</t>
  </si>
  <si>
    <t>工業科教員の実践的指導力向上研修
～工業科目の授業づくりの進め方～</t>
  </si>
  <si>
    <t>生徒指導研修１
～いじめ問題への組織的な対応～</t>
  </si>
  <si>
    <t>生徒指導研修２
～不登校児童生徒への組織的な支援の在り方～</t>
  </si>
  <si>
    <t>生徒指導研修３
～自殺予防に向けた心の危機に気付く力と相談する力の育成～</t>
  </si>
  <si>
    <t>保護者との連携の在り方
～保護者対応に係るロールプレイ演習～</t>
  </si>
  <si>
    <t>へき地・小規模校教育充実研修</t>
  </si>
  <si>
    <t>薬品取扱い研修【小・中・高等学校】</t>
  </si>
  <si>
    <t>薬品取扱い基礎研修【小・中学校】</t>
  </si>
  <si>
    <t>役職</t>
    <rPh sb="0" eb="2">
      <t>ヤクショク</t>
    </rPh>
    <phoneticPr fontId="36"/>
  </si>
  <si>
    <t>副校長</t>
  </si>
  <si>
    <t>教頭</t>
  </si>
  <si>
    <t>主幹教諭</t>
  </si>
  <si>
    <t>教諭</t>
  </si>
  <si>
    <t>養護教諭</t>
  </si>
  <si>
    <t>実習助手</t>
  </si>
  <si>
    <t>栄養教諭</t>
    <phoneticPr fontId="36"/>
  </si>
  <si>
    <t>助教諭</t>
    <rPh sb="0" eb="3">
      <t>ジョキョウユ</t>
    </rPh>
    <phoneticPr fontId="36"/>
  </si>
  <si>
    <t>期限付教諭</t>
    <rPh sb="0" eb="3">
      <t>キゲンツキ</t>
    </rPh>
    <rPh sb="3" eb="5">
      <t>キョウユ</t>
    </rPh>
    <phoneticPr fontId="36"/>
  </si>
  <si>
    <t>※行を追加する場合は、数式変更をお願いします。</t>
    <rPh sb="1" eb="2">
      <t>ぎょう</t>
    </rPh>
    <rPh sb="3" eb="5">
      <t>ついか</t>
    </rPh>
    <rPh sb="7" eb="9">
      <t>ばあい</t>
    </rPh>
    <rPh sb="11" eb="13">
      <t>すうしき</t>
    </rPh>
    <rPh sb="13" eb="15">
      <t>へんこう</t>
    </rPh>
    <rPh sb="17" eb="18">
      <t>ねが</t>
    </rPh>
    <phoneticPr fontId="19" type="Hiragana"/>
  </si>
  <si>
    <t>①６/７　遠隔型研修Ⅰ
②９/20　集合型研修
③12/５　遠隔型研修Ⅱ</t>
  </si>
  <si>
    <t>②について、旅費所要額を記載してください。会場は、道立教育研究所です。</t>
  </si>
  <si>
    <t>①７/５　遠隔型研修Ⅰ
②８/27～８/30　集合型研修
③12/６　遠隔型研修Ⅱ</t>
  </si>
  <si>
    <t>①６/12　遠隔型研修Ⅰ
②９/19　遠隔型研修Ⅱ</t>
  </si>
  <si>
    <t>①６/14～６/27　オンデマンド型研修
②７/４　遠隔型研修Ⅰ
③12月中旬　遠隔型研修Ⅱ</t>
  </si>
  <si>
    <t>①８/26～９/10　オンデマンド型研修
②10/18　遠隔型研修</t>
  </si>
  <si>
    <t>①10月上旬　遠隔型研修</t>
  </si>
  <si>
    <t>①６/３～６/14　オンデマンド型研修
②7/12　遠隔型研修</t>
  </si>
  <si>
    <t>①５/28～６/10  オンデマンド型研修
②６/28　遠隔型研修</t>
  </si>
  <si>
    <t>①６/10～６/28　オンデマンド型研修
②７/11　遠隔型研修Ⅰ
③11/14　遠隔型研修Ⅱ</t>
  </si>
  <si>
    <t>①６/10～６/28　オンデマンド型研修
②７/10　遠隔型研修Ⅰ
③11/13　遠隔型研修Ⅱ</t>
  </si>
  <si>
    <t>①６/10～６/28　オンデマンド型研修
②７/９　遠隔型研修Ⅰ
③11/12　遠隔型研修Ⅱ</t>
  </si>
  <si>
    <t>①７/19　遠隔型研修Ⅰ
②７/22～８/22　オンデマンド型研修
③８/29～８/30　集合型研修
④１/27　遠隔型研修Ⅱ</t>
  </si>
  <si>
    <t>③について、旅費所要額を記載してください。会場は、酪農学園大学です。また、「物理」「化学」「生物」「地学」の中から１科目を選択し、記載してください。</t>
  </si>
  <si>
    <t>①６/10～６/28　オンデマンド型研修
②７/12　遠隔型研修Ⅰ
③11/11　遠隔型研修Ⅱ</t>
  </si>
  <si>
    <t>①９/２～９/６　オンデマンド型研修
②９/10　遠隔型研修</t>
  </si>
  <si>
    <t>①９/２～９/６　オンデマンド型研修
②９/９　遠隔型研修</t>
  </si>
  <si>
    <t>①９/２～９/６　オンデマンド型研修
②９/13　遠隔型研修</t>
  </si>
  <si>
    <t>①７/16～８/16　オンデマンド型研修
②８/29　遠隔型研修Ⅰ
③11/22　遠隔型研修Ⅱ</t>
  </si>
  <si>
    <t>①７/16～８/23　オンデマンド型研修
②９/６　遠隔型研修Ⅰ
③11/20　遠隔型研修Ⅱ</t>
  </si>
  <si>
    <t>①６/19～６/28　オンデマンド型研修
②７/８　遠隔型研修Ⅰ
③10/21　遠隔型研修Ⅱ</t>
  </si>
  <si>
    <t>①６/18　遠隔型研修Ⅰ
②10/25　遠隔型研修Ⅱ</t>
  </si>
  <si>
    <t>①６/12～６/24　オンデマンド型研修
②７/１　遠隔型研修Ⅰ
③10/７　遠隔型研修Ⅱ</t>
  </si>
  <si>
    <t>①８/27　遠隔型研修Ⅰ
②９/３　遠隔型研修Ⅱ
③９/19　遠隔型研修Ⅲ</t>
  </si>
  <si>
    <t>当研修では、①～③の中から受講を希望する講義を選択し、記載してください。（複数の選択も可）</t>
  </si>
  <si>
    <t>①８/21　遠隔型研修</t>
  </si>
  <si>
    <t>①８/23　遠隔型研修</t>
  </si>
  <si>
    <t>S-TEAM教育推進事業「STEAM」推進プロジェクト「理数探究セミナー」（高等学校）</t>
  </si>
  <si>
    <t>①11/27　集合・遠隔型研修（選択）
②12/９　遠隔型研修Ⅰ
③１/30　遠隔型研修Ⅱ</t>
  </si>
  <si>
    <t>①について、遠隔か集合を選択し、旅費所要額（集合のみ）を記載してください。会場は、北海道釧路湖陵高等学校です。</t>
  </si>
  <si>
    <t>③について、旅費所要額を記載してください。会場は、北海道札幌啓成高等学校です。</t>
  </si>
  <si>
    <t>①９/４　遠隔型研修Ⅰ
②９/５～　オンデマンド型研修
③10/３～10/４　集合型研修
④12/18　遠隔型研修Ⅱ</t>
  </si>
  <si>
    <t>③について、旅費所要額を記載してください。会場は、酪農学園大学です。</t>
  </si>
  <si>
    <t>①５/20～　オンデマンド型研修
②８/６or８/７　遠隔型研修</t>
  </si>
  <si>
    <t>②について、希望する日程を選択し、記載してください。</t>
  </si>
  <si>
    <t>①９月中旬～下旬　オンデマンド型研修
②10/10～10/11　集合型研修</t>
  </si>
  <si>
    <t>①６/11～７/５　オンデマンド型研修
②７/８　遠隔型研修Ⅰ
③11/15　遠隔型研修Ⅱ</t>
  </si>
  <si>
    <t>①７/４～８/１　オンデマンド型研修
②８/２　遠隔型研修Ⅰ
③11/25　遠隔型研修Ⅱ</t>
  </si>
  <si>
    <t>①５/20～６/３　オンデマンド型研修
②７/１　遠隔型研修</t>
  </si>
  <si>
    <t>①６/６　遠隔型研修Ⅰ
②６/21　遠隔型研修Ⅱ
③７月下旬～８月上旬　分散型研修</t>
  </si>
  <si>
    <t>③について、会場を空知、石狩、渡島、檜山から選択し、旅費所要額を記載してください。※各管内の会場は、別途お知らせします。</t>
  </si>
  <si>
    <t>①６/20　集合型研修
②11/29　遠隔型研修</t>
  </si>
  <si>
    <t>①について、旅費所要額を記載してください。会場は、道立教育研究所です。</t>
  </si>
  <si>
    <t>①６/19～７/４　オンデマンド型研修
②７/11　遠隔型研修Ⅰ
③12/11　遠隔型研修Ⅱ</t>
  </si>
  <si>
    <t>①７/12　集合型研修</t>
  </si>
  <si>
    <t>旅費所要額を記載してください。会場は、道立教育研究所です。</t>
  </si>
  <si>
    <t>①６/４　集合型研修</t>
  </si>
  <si>
    <t>旅費所要額を記載してください。会場は、北海道上磯高等学校です。</t>
  </si>
  <si>
    <t>教科･日程
選択</t>
    <rPh sb="0" eb="2">
      <t>きょうか</t>
    </rPh>
    <rPh sb="3" eb="5">
      <t>にってい</t>
    </rPh>
    <rPh sb="6" eb="8">
      <t>せんたく</t>
    </rPh>
    <phoneticPr fontId="19" type="Hiragana"/>
  </si>
  <si>
    <t>9-4</t>
  </si>
  <si>
    <t>生物</t>
    <rPh sb="0" eb="2">
      <t>セイブツ</t>
    </rPh>
    <phoneticPr fontId="28"/>
  </si>
  <si>
    <t>石狩</t>
    <rPh sb="0" eb="2">
      <t>イシカリ</t>
    </rPh>
    <phoneticPr fontId="28"/>
  </si>
  <si>
    <t>「総合的な探究の時間」実践研修
（空知、石狩、渡島、檜山）</t>
    <phoneticPr fontId="36"/>
  </si>
  <si>
    <t>北海道</t>
  </si>
  <si>
    <t>○○高等学校</t>
  </si>
  <si>
    <t>北海　太郎</t>
    <rPh sb="0" eb="2">
      <t>ホッカイ</t>
    </rPh>
    <rPh sb="3" eb="5">
      <t>タロウ</t>
    </rPh>
    <phoneticPr fontId="28"/>
  </si>
  <si>
    <t>ほっかい　たろう</t>
    <phoneticPr fontId="28"/>
  </si>
  <si>
    <t>○○○-○○○-○○○○</t>
  </si>
  <si>
    <t>○○○-○○○-○○○○</t>
    <phoneticPr fontId="28"/>
  </si>
  <si>
    <t>○○@○○.jp</t>
  </si>
  <si>
    <t>○○@○○.jp</t>
    <phoneticPr fontId="28"/>
  </si>
  <si>
    <t>○</t>
    <phoneticPr fontId="28"/>
  </si>
  <si>
    <t>あ○○-○○</t>
    <phoneticPr fontId="28"/>
  </si>
  <si>
    <t>○○</t>
    <phoneticPr fontId="28"/>
  </si>
  <si>
    <t>05高</t>
  </si>
  <si>
    <t>北海　次郎</t>
    <rPh sb="3" eb="5">
      <t>ジロウ</t>
    </rPh>
    <phoneticPr fontId="28"/>
  </si>
  <si>
    <t>江別市</t>
    <rPh sb="0" eb="3">
      <t>エベツシ</t>
    </rPh>
    <phoneticPr fontId="28"/>
  </si>
  <si>
    <t>○○小学校</t>
    <rPh sb="2" eb="5">
      <t>ショウガッコウ</t>
    </rPh>
    <phoneticPr fontId="28"/>
  </si>
  <si>
    <t>北海　花子</t>
    <rPh sb="3" eb="5">
      <t>ハナコ</t>
    </rPh>
    <phoneticPr fontId="28"/>
  </si>
  <si>
    <t>ほっかい　じろう</t>
    <phoneticPr fontId="28"/>
  </si>
  <si>
    <t>ほっかい　はなこ</t>
    <phoneticPr fontId="28"/>
  </si>
  <si>
    <t>経験
年数</t>
    <rPh sb="0" eb="2">
      <t>けいけん</t>
    </rPh>
    <rPh sb="3" eb="5">
      <t>ねんすう</t>
    </rPh>
    <phoneticPr fontId="19" type="Hiragana"/>
  </si>
  <si>
    <t>経験
年数</t>
    <rPh sb="0" eb="2">
      <t>ケイケン</t>
    </rPh>
    <rPh sb="3" eb="5">
      <t>ネンスウ</t>
    </rPh>
    <phoneticPr fontId="28"/>
  </si>
  <si>
    <t>①10/８　遠隔型研修Ⅰ
②10/９～10/30　オンデマンド型研修
③11/６～11/７　集合型研修
④２/３　遠隔型研修Ⅱ</t>
    <phoneticPr fontId="36"/>
  </si>
  <si>
    <t>○○○-○○○-○○○○</t>
    <phoneticPr fontId="28"/>
  </si>
  <si>
    <t>※市町村立高等学校（全日制課程）、札幌市立学校及び私立学校について
　は旅費の措置がありませんので御留意ください。</t>
    <rPh sb="1" eb="4">
      <t>しちょうそん</t>
    </rPh>
    <rPh sb="4" eb="5">
      <t>りつ</t>
    </rPh>
    <rPh sb="5" eb="7">
      <t>こうとう</t>
    </rPh>
    <rPh sb="7" eb="9">
      <t>がっこう</t>
    </rPh>
    <rPh sb="10" eb="13">
      <t>ぜんにちせい</t>
    </rPh>
    <rPh sb="13" eb="15">
      <t>かてい</t>
    </rPh>
    <rPh sb="17" eb="19">
      <t>さっぽろ</t>
    </rPh>
    <rPh sb="19" eb="21">
      <t>しりつ</t>
    </rPh>
    <rPh sb="21" eb="23">
      <t>がっこう</t>
    </rPh>
    <rPh sb="23" eb="24">
      <t>およ</t>
    </rPh>
    <rPh sb="25" eb="27">
      <t>わたくしりつ</t>
    </rPh>
    <rPh sb="27" eb="29">
      <t>がっこう</t>
    </rPh>
    <rPh sb="36" eb="38">
      <t>りょひ</t>
    </rPh>
    <rPh sb="39" eb="41">
      <t>そち</t>
    </rPh>
    <rPh sb="49" eb="50">
      <t>ご</t>
    </rPh>
    <rPh sb="50" eb="52">
      <t>りゅうい</t>
    </rPh>
    <phoneticPr fontId="19" type="Hiragana"/>
  </si>
  <si>
    <t>受講のきっかけ</t>
    <rPh sb="0" eb="2">
      <t>じゅこう</t>
    </rPh>
    <phoneticPr fontId="19" type="Hiragana"/>
  </si>
  <si>
    <t>受講のきっかけ</t>
    <rPh sb="0" eb="2">
      <t>ジュコウ</t>
    </rPh>
    <phoneticPr fontId="28"/>
  </si>
  <si>
    <t>オレンジ色セルのみ入力</t>
    <rPh sb="4" eb="5">
      <t>いろ</t>
    </rPh>
    <rPh sb="9" eb="11">
      <t>にゅうりょく</t>
    </rPh>
    <phoneticPr fontId="19" type="Hiragana"/>
  </si>
  <si>
    <t>車いす使用</t>
    <rPh sb="0" eb="1">
      <t>クルマ</t>
    </rPh>
    <rPh sb="3" eb="5">
      <t>シヨウ</t>
    </rPh>
    <phoneticPr fontId="28"/>
  </si>
  <si>
    <t>○教育局名</t>
    <rPh sb="1" eb="4">
      <t>きょういくきょく</t>
    </rPh>
    <rPh sb="4" eb="5">
      <t>めい</t>
    </rPh>
    <phoneticPr fontId="19" type="Hiragana"/>
  </si>
  <si>
    <r>
      <t>研修講座名</t>
    </r>
    <r>
      <rPr>
        <sz val="11"/>
        <color rgb="FFFF0000"/>
        <rFont val="ＭＳ ゴシック"/>
        <family val="3"/>
        <charset val="128"/>
      </rPr>
      <t>*</t>
    </r>
    <rPh sb="0" eb="2">
      <t>けんしゅう</t>
    </rPh>
    <rPh sb="2" eb="4">
      <t>こうざ</t>
    </rPh>
    <rPh sb="4" eb="5">
      <t>めい</t>
    </rPh>
    <phoneticPr fontId="19" type="Hiragana"/>
  </si>
  <si>
    <r>
      <t>日程</t>
    </r>
    <r>
      <rPr>
        <sz val="11"/>
        <color rgb="FFFF0000"/>
        <rFont val="ＭＳ ゴシック"/>
        <family val="3"/>
        <charset val="128"/>
      </rPr>
      <t>*</t>
    </r>
    <rPh sb="0" eb="2">
      <t>にってい</t>
    </rPh>
    <phoneticPr fontId="19" type="Hiragana"/>
  </si>
  <si>
    <r>
      <t>右記に記入必須項目を記載します。</t>
    </r>
    <r>
      <rPr>
        <sz val="11"/>
        <color rgb="FFFF0000"/>
        <rFont val="ＭＳ ゴシック"/>
        <family val="3"/>
        <charset val="128"/>
      </rPr>
      <t>*</t>
    </r>
    <rPh sb="0" eb="2">
      <t>うき</t>
    </rPh>
    <rPh sb="3" eb="5">
      <t>きにゅう</t>
    </rPh>
    <rPh sb="5" eb="7">
      <t>ひっす</t>
    </rPh>
    <rPh sb="7" eb="9">
      <t>こうもく</t>
    </rPh>
    <rPh sb="10" eb="12">
      <t>きさい</t>
    </rPh>
    <phoneticPr fontId="19" type="Hiragana"/>
  </si>
  <si>
    <r>
      <rPr>
        <sz val="11"/>
        <color rgb="FFFF0000"/>
        <rFont val="ＭＳ ゴシック"/>
        <family val="3"/>
        <charset val="128"/>
      </rPr>
      <t>*</t>
    </r>
    <r>
      <rPr>
        <sz val="11"/>
        <rFont val="ＭＳ ゴシック"/>
        <family val="3"/>
        <charset val="128"/>
      </rPr>
      <t>自動表示</t>
    </r>
    <rPh sb="1" eb="3">
      <t>じどう</t>
    </rPh>
    <rPh sb="3" eb="5">
      <t>ひょうじ</t>
    </rPh>
    <phoneticPr fontId="19" type="Hiragana"/>
  </si>
  <si>
    <t>その他</t>
    <rPh sb="2" eb="3">
      <t>タ</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</si>
</sst>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 &quot;#,##0;&quot;¥&quot;\!\-#,##0"/>
    <numFmt numFmtId="177" formatCode="&quot;P. &quot;#&quot; &quot;"/>
    <numFmt numFmtId="178" formatCode="&quot;(&quot;#,##0&quot;)&quot;;[Red]&quot;(&quot;&quot;▲&quot;#,##0&quot;)&quot;"/>
    <numFmt numFmtId="179" formatCode="#,##0;&quot;▲ &quot;#,##0"/>
    <numFmt numFmtId="180" formatCode="m\.d"/>
    <numFmt numFmtId="181" formatCode="[$-F400]h:mm:ss\ AM/PM"/>
    <numFmt numFmtId="182" formatCode="#,###&quot;円&quot;"/>
  </numFmts>
  <fonts count="40">
    <font>
      <sz val="11"/>
      <color theme="1"/>
      <name val="ＭＳ Ｐゴシック"/>
      <family val="3"/>
      <charset val="128"/>
      <scheme val="minor"/>
    </font>
    <font>
      <sz val="11"/>
      <name val="AR丸ゴシック体M"/>
      <family val="3"/>
      <charset val="128"/>
    </font>
    <font>
      <sz val="6"/>
      <name val="AR丸ゴシック体M"/>
      <family val="3"/>
      <charset val="128"/>
    </font>
    <font>
      <sz val="6"/>
      <name val="ＭＳ 明朝"/>
      <family val="1"/>
      <charset val="128"/>
    </font>
    <font>
      <sz val="11"/>
      <name val="ＭＳ Ｐゴシック"/>
      <family val="3"/>
      <charset val="128"/>
    </font>
    <font>
      <sz val="11"/>
      <name val="明朝"/>
      <family val="1"/>
      <charset val="128"/>
    </font>
    <font>
      <b/>
      <sz val="12"/>
      <name val="Arial"/>
      <family val="2"/>
    </font>
    <font>
      <sz val="10"/>
      <name val="MS Sans Serif"/>
      <family val="2"/>
    </font>
    <font>
      <sz val="11"/>
      <name val="ＭＳ 明朝"/>
      <family val="1"/>
      <charset val="128"/>
    </font>
    <font>
      <sz val="10"/>
      <name val="Arial"/>
      <family val="2"/>
    </font>
    <font>
      <sz val="10.5"/>
      <name val="ＭＳ ゴシック"/>
      <family val="3"/>
      <charset val="128"/>
    </font>
    <font>
      <strike/>
      <sz val="10.5"/>
      <name val="HG正楷書体-PRO"/>
      <family val="4"/>
      <charset val="128"/>
    </font>
    <font>
      <sz val="10.5"/>
      <color indexed="12"/>
      <name val="Times New Roman"/>
      <family val="1"/>
    </font>
    <font>
      <sz val="10.5"/>
      <name val="Times New Roman"/>
      <family val="1"/>
    </font>
    <font>
      <sz val="10.5"/>
      <name val="ＭＳ 明朝"/>
      <family val="1"/>
      <charset val="128"/>
    </font>
    <font>
      <sz val="10.5"/>
      <name val="HG正楷書体-PRO"/>
      <family val="4"/>
      <charset val="128"/>
    </font>
    <font>
      <sz val="8"/>
      <name val="明朝"/>
      <family val="1"/>
      <charset val="128"/>
    </font>
    <font>
      <sz val="10"/>
      <name val="明朝"/>
      <family val="1"/>
      <charset val="128"/>
    </font>
    <font>
      <sz val="14"/>
      <name val="ＭＳ 明朝"/>
      <family val="1"/>
      <charset val="128"/>
    </font>
    <font>
      <sz val="6"/>
      <name val="ＡＲ丸ゴシック体Ｍ"/>
      <family val="3"/>
      <charset val="128"/>
    </font>
    <font>
      <sz val="16"/>
      <name val="ＭＳ ゴシック"/>
      <family val="3"/>
      <charset val="128"/>
    </font>
    <font>
      <sz val="11"/>
      <name val="ＭＳ 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sz val="6"/>
      <color theme="0"/>
      <name val="ＭＳ ゴシック"/>
      <family val="3"/>
      <charset val="128"/>
    </font>
    <font>
      <sz val="10"/>
      <name val="ＭＳ ゴシック"/>
      <family val="3"/>
      <charset val="128"/>
    </font>
    <font>
      <sz val="11"/>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u val="double"/>
      <sz val="14"/>
      <name val="ＤＦ特太ゴシック体"/>
      <family val="3"/>
      <charset val="128"/>
    </font>
    <font>
      <u val="double"/>
      <sz val="16"/>
      <name val="ＤＦ特太ゴシック体"/>
      <family val="3"/>
      <charset val="128"/>
    </font>
    <font>
      <sz val="14"/>
      <name val="ＭＳ ゴシック"/>
      <family val="3"/>
      <charset val="128"/>
    </font>
    <font>
      <sz val="10"/>
      <color theme="1"/>
      <name val="ＭＳ Ｐゴシック"/>
      <family val="3"/>
      <charset val="128"/>
      <scheme val="minor"/>
    </font>
    <font>
      <sz val="12"/>
      <name val="ＭＳ ゴシック"/>
      <family val="3"/>
      <charset val="128"/>
    </font>
    <font>
      <sz val="16"/>
      <name val="ＤＦ特太ゴシック体"/>
      <family val="3"/>
      <charset val="128"/>
    </font>
    <font>
      <sz val="6"/>
      <name val="ＭＳ Ｐゴシック"/>
      <family val="2"/>
      <charset val="128"/>
      <scheme val="minor"/>
    </font>
    <font>
      <sz val="11"/>
      <name val="ＭＳ Ｐゴシック"/>
      <family val="3"/>
      <charset val="128"/>
      <scheme val="minor"/>
    </font>
    <font>
      <sz val="14"/>
      <name val="ＤＦ特太ゴシック体"/>
      <family val="3"/>
      <charset val="128"/>
    </font>
    <font>
      <sz val="11"/>
      <color rgb="FFFF0000"/>
      <name val="ＭＳ ゴシック"/>
      <family val="3"/>
      <charset val="128"/>
    </font>
  </fonts>
  <fills count="9">
    <fill>
      <patternFill patternType="none"/>
    </fill>
    <fill>
      <patternFill patternType="gray125"/>
    </fill>
    <fill>
      <patternFill patternType="lightGray">
        <fgColor indexed="47"/>
        <bgColor indexed="47"/>
      </patternFill>
    </fill>
    <fill>
      <patternFill patternType="lightGray">
        <fgColor indexed="55"/>
        <bgColor indexed="9"/>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9" tint="0.59999389629810485"/>
        <bgColor indexed="64"/>
      </patternFill>
    </fill>
    <fill>
      <patternFill patternType="solid">
        <fgColor theme="1" tint="4.9989318521683403E-2"/>
        <bgColor indexed="64"/>
      </patternFill>
    </fill>
  </fills>
  <borders count="3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style="thin">
        <color indexed="64"/>
      </top>
      <bottom/>
      <diagonal/>
    </border>
    <border>
      <left/>
      <right style="thin">
        <color indexed="64"/>
      </right>
      <top style="medium">
        <color indexed="64"/>
      </top>
      <bottom style="double">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s>
  <cellStyleXfs count="26">
    <xf numFmtId="0" fontId="0" fillId="0" borderId="0">
      <alignment vertical="center"/>
    </xf>
    <xf numFmtId="0"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38" fontId="7" fillId="0" borderId="0" applyFont="0" applyFill="0" applyBorder="0" applyAlignment="0" applyProtection="0"/>
    <xf numFmtId="40" fontId="7" fillId="0" borderId="0" applyFont="0" applyFill="0" applyBorder="0" applyAlignment="0" applyProtection="0"/>
    <xf numFmtId="176" fontId="8" fillId="0" borderId="0" applyFont="0" applyFill="0" applyBorder="0" applyAlignment="0" applyProtection="0"/>
    <xf numFmtId="177" fontId="8" fillId="0" borderId="0" applyFont="0" applyFill="0" applyBorder="0" applyAlignment="0" applyProtection="0"/>
    <xf numFmtId="0" fontId="9" fillId="0" borderId="0"/>
    <xf numFmtId="49" fontId="10" fillId="2" borderId="3">
      <alignment horizontal="distributed" vertical="center" justifyLastLine="1"/>
    </xf>
    <xf numFmtId="49" fontId="11" fillId="0" borderId="4">
      <alignment vertical="center"/>
    </xf>
    <xf numFmtId="38" fontId="1" fillId="0" borderId="0" applyFont="0" applyFill="0" applyBorder="0" applyAlignment="0" applyProtection="0">
      <alignment vertical="center"/>
    </xf>
    <xf numFmtId="178" fontId="12" fillId="0" borderId="3">
      <alignment horizontal="right"/>
    </xf>
    <xf numFmtId="178" fontId="13" fillId="0" borderId="3">
      <alignment horizontal="right"/>
      <protection locked="0"/>
    </xf>
    <xf numFmtId="179" fontId="12" fillId="0" borderId="3">
      <alignment horizontal="right" vertical="center"/>
    </xf>
    <xf numFmtId="179" fontId="12" fillId="3" borderId="3">
      <alignment horizontal="right"/>
    </xf>
    <xf numFmtId="179" fontId="13" fillId="3" borderId="3">
      <alignment horizontal="right"/>
      <protection locked="0"/>
    </xf>
    <xf numFmtId="49" fontId="14" fillId="0" borderId="3">
      <alignment horizontal="left" vertical="center" wrapText="1"/>
      <protection locked="0"/>
    </xf>
    <xf numFmtId="180" fontId="14" fillId="0" borderId="3">
      <alignment horizontal="distributed" vertical="center"/>
      <protection locked="0"/>
    </xf>
    <xf numFmtId="49" fontId="15" fillId="0" borderId="3">
      <alignment horizontal="left" vertical="center" wrapText="1"/>
      <protection locked="0"/>
    </xf>
    <xf numFmtId="0" fontId="1" fillId="0" borderId="0">
      <alignment vertical="center"/>
    </xf>
    <xf numFmtId="0" fontId="4" fillId="0" borderId="0">
      <alignment vertical="center"/>
    </xf>
    <xf numFmtId="0" fontId="16" fillId="0" borderId="0"/>
    <xf numFmtId="0" fontId="17" fillId="0" borderId="0"/>
    <xf numFmtId="0" fontId="18" fillId="0" borderId="0"/>
    <xf numFmtId="38" fontId="27" fillId="0" borderId="0" applyFont="0" applyFill="0" applyBorder="0" applyAlignment="0" applyProtection="0">
      <alignment vertical="center"/>
    </xf>
  </cellStyleXfs>
  <cellXfs count="117">
    <xf numFmtId="0" fontId="0" fillId="0" borderId="0" xfId="0">
      <alignment vertical="center"/>
    </xf>
    <xf numFmtId="0" fontId="21" fillId="0" borderId="0" xfId="20" applyFont="1" applyProtection="1">
      <alignment vertical="center"/>
      <protection locked="0"/>
    </xf>
    <xf numFmtId="0" fontId="21" fillId="0" borderId="0" xfId="20" applyFont="1" applyAlignment="1" applyProtection="1">
      <alignment horizontal="center" vertical="center"/>
      <protection locked="0"/>
    </xf>
    <xf numFmtId="0" fontId="21" fillId="0" borderId="0" xfId="20" applyFont="1" applyFill="1" applyProtection="1">
      <alignment vertical="center"/>
      <protection locked="0"/>
    </xf>
    <xf numFmtId="0" fontId="21" fillId="0" borderId="0" xfId="20" applyFont="1" applyAlignment="1" applyProtection="1">
      <alignment horizontal="right" vertical="center"/>
      <protection locked="0"/>
    </xf>
    <xf numFmtId="0" fontId="21" fillId="0" borderId="0" xfId="20" applyFont="1" applyFill="1" applyBorder="1" applyAlignment="1" applyProtection="1">
      <alignment horizontal="center" vertical="center"/>
      <protection locked="0"/>
    </xf>
    <xf numFmtId="0" fontId="20" fillId="0" borderId="0" xfId="20" applyFont="1" applyFill="1" applyBorder="1" applyAlignment="1" applyProtection="1">
      <alignment vertical="center"/>
      <protection locked="0"/>
    </xf>
    <xf numFmtId="38" fontId="21" fillId="0" borderId="3" xfId="11" applyFont="1" applyFill="1" applyBorder="1" applyAlignment="1" applyProtection="1">
      <alignment horizontal="center" vertical="center" wrapText="1"/>
      <protection locked="0"/>
    </xf>
    <xf numFmtId="0" fontId="23" fillId="0" borderId="0" xfId="20" applyFont="1" applyProtection="1">
      <alignment vertical="center"/>
      <protection locked="0"/>
    </xf>
    <xf numFmtId="0" fontId="21" fillId="0" borderId="0" xfId="20" applyFont="1" applyBorder="1" applyProtection="1">
      <alignment vertical="center"/>
      <protection locked="0"/>
    </xf>
    <xf numFmtId="0" fontId="21" fillId="0" borderId="0" xfId="20" applyFont="1" applyBorder="1" applyAlignment="1" applyProtection="1">
      <alignment horizontal="center" vertical="center"/>
      <protection locked="0"/>
    </xf>
    <xf numFmtId="0" fontId="23" fillId="0" borderId="0" xfId="20" applyFont="1" applyBorder="1" applyProtection="1">
      <alignment vertical="center"/>
      <protection locked="0"/>
    </xf>
    <xf numFmtId="0" fontId="23" fillId="0" borderId="0" xfId="20" applyFont="1" applyBorder="1" applyAlignment="1" applyProtection="1">
      <alignment horizontal="center" vertical="center"/>
      <protection locked="0"/>
    </xf>
    <xf numFmtId="0" fontId="21" fillId="5" borderId="0" xfId="20" applyFont="1" applyFill="1" applyBorder="1" applyProtection="1">
      <alignment vertical="center"/>
      <protection locked="0"/>
    </xf>
    <xf numFmtId="0" fontId="24" fillId="6" borderId="0" xfId="20" applyFont="1" applyFill="1" applyProtection="1">
      <alignment vertical="center"/>
      <protection locked="0"/>
    </xf>
    <xf numFmtId="0" fontId="25" fillId="6" borderId="0" xfId="20" applyFont="1" applyFill="1" applyProtection="1">
      <alignment vertical="center"/>
      <protection locked="0"/>
    </xf>
    <xf numFmtId="0" fontId="25" fillId="6" borderId="0" xfId="20" quotePrefix="1" applyFont="1" applyFill="1" applyProtection="1">
      <alignment vertical="center"/>
      <protection locked="0"/>
    </xf>
    <xf numFmtId="49" fontId="25" fillId="6" borderId="0" xfId="20" applyNumberFormat="1" applyFont="1" applyFill="1" applyProtection="1">
      <alignment vertical="center"/>
      <protection locked="0"/>
    </xf>
    <xf numFmtId="0" fontId="24" fillId="6" borderId="0" xfId="20" applyFont="1" applyFill="1" applyAlignment="1" applyProtection="1">
      <alignment vertical="center" wrapText="1"/>
      <protection locked="0"/>
    </xf>
    <xf numFmtId="0" fontId="21" fillId="0" borderId="0" xfId="20" applyFont="1" applyAlignment="1" applyProtection="1">
      <alignment horizontal="center" vertical="center" wrapText="1"/>
      <protection locked="0"/>
    </xf>
    <xf numFmtId="0" fontId="21" fillId="4" borderId="0" xfId="20" quotePrefix="1" applyFont="1" applyFill="1" applyBorder="1" applyAlignment="1">
      <alignment horizontal="center" vertical="center"/>
    </xf>
    <xf numFmtId="49" fontId="21" fillId="4" borderId="0" xfId="20" applyNumberFormat="1" applyFont="1" applyFill="1" applyBorder="1" applyAlignment="1">
      <alignment horizontal="center" vertical="center"/>
    </xf>
    <xf numFmtId="0" fontId="21" fillId="0" borderId="17" xfId="11" applyNumberFormat="1" applyFont="1" applyFill="1" applyBorder="1" applyAlignment="1" applyProtection="1">
      <alignment vertical="center" wrapText="1"/>
      <protection locked="0"/>
    </xf>
    <xf numFmtId="0" fontId="0" fillId="0" borderId="0" xfId="0" applyAlignment="1">
      <alignment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wrapText="1"/>
    </xf>
    <xf numFmtId="0" fontId="21" fillId="0" borderId="8" xfId="20" applyFont="1" applyBorder="1" applyAlignment="1" applyProtection="1">
      <alignment horizontal="center" vertical="center"/>
      <protection locked="0"/>
    </xf>
    <xf numFmtId="0" fontId="21" fillId="0" borderId="19" xfId="20" applyFont="1" applyBorder="1" applyAlignment="1" applyProtection="1">
      <alignment horizontal="center" vertical="center"/>
      <protection locked="0"/>
    </xf>
    <xf numFmtId="0" fontId="21" fillId="0" borderId="21" xfId="20" applyFont="1" applyBorder="1" applyAlignment="1" applyProtection="1">
      <alignment horizontal="center" vertical="center"/>
      <protection locked="0"/>
    </xf>
    <xf numFmtId="0" fontId="21" fillId="0" borderId="21" xfId="20" applyFont="1" applyFill="1" applyBorder="1" applyAlignment="1" applyProtection="1">
      <alignment horizontal="center" vertical="center" wrapText="1"/>
      <protection locked="0"/>
    </xf>
    <xf numFmtId="0" fontId="21" fillId="0" borderId="18" xfId="20" applyFont="1" applyFill="1" applyBorder="1" applyAlignment="1" applyProtection="1">
      <alignment horizontal="center" vertical="center" wrapText="1"/>
      <protection locked="0"/>
    </xf>
    <xf numFmtId="0" fontId="0" fillId="0" borderId="3" xfId="0" applyFill="1" applyBorder="1" applyAlignment="1">
      <alignment vertical="center" wrapText="1"/>
    </xf>
    <xf numFmtId="0" fontId="0" fillId="0" borderId="3" xfId="0" applyFill="1" applyBorder="1" applyAlignment="1">
      <alignment horizontal="center" vertical="center"/>
    </xf>
    <xf numFmtId="0" fontId="0" fillId="0" borderId="0" xfId="0" applyFill="1">
      <alignment vertical="center"/>
    </xf>
    <xf numFmtId="0" fontId="21" fillId="0" borderId="20" xfId="20" applyFont="1" applyFill="1" applyBorder="1" applyAlignment="1" applyProtection="1">
      <alignment horizontal="center" vertical="center"/>
      <protection locked="0"/>
    </xf>
    <xf numFmtId="0" fontId="21" fillId="0" borderId="3" xfId="20" applyFont="1" applyFill="1" applyBorder="1" applyAlignment="1" applyProtection="1">
      <alignment horizontal="center" vertical="center" wrapText="1"/>
      <protection locked="0"/>
    </xf>
    <xf numFmtId="0" fontId="20" fillId="0" borderId="0" xfId="20" applyFont="1" applyFill="1" applyBorder="1" applyAlignment="1" applyProtection="1">
      <alignment horizontal="center" vertical="center"/>
      <protection locked="0"/>
    </xf>
    <xf numFmtId="0" fontId="21" fillId="0" borderId="10" xfId="20" applyFont="1" applyBorder="1" applyAlignment="1" applyProtection="1">
      <alignment horizontal="center" vertical="center" wrapText="1"/>
      <protection locked="0"/>
    </xf>
    <xf numFmtId="0" fontId="0" fillId="0" borderId="3" xfId="0" applyFill="1" applyBorder="1" applyAlignment="1">
      <alignment horizontal="right" vertical="center"/>
    </xf>
    <xf numFmtId="0" fontId="0" fillId="0" borderId="3" xfId="0" applyBorder="1" applyAlignment="1">
      <alignment horizontal="right" vertical="center"/>
    </xf>
    <xf numFmtId="0" fontId="0" fillId="0" borderId="3" xfId="0" applyFont="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Alignment="1">
      <alignment vertical="center" wrapText="1"/>
    </xf>
    <xf numFmtId="0" fontId="21" fillId="0" borderId="21" xfId="20" applyFont="1" applyBorder="1" applyAlignment="1" applyProtection="1">
      <alignment horizontal="center" vertical="center" wrapText="1"/>
      <protection locked="0"/>
    </xf>
    <xf numFmtId="0" fontId="21" fillId="0" borderId="0" xfId="20" applyFont="1" applyBorder="1" applyAlignment="1" applyProtection="1">
      <alignment horizontal="center" vertical="center"/>
      <protection locked="0"/>
    </xf>
    <xf numFmtId="0" fontId="21" fillId="0" borderId="24" xfId="20" applyFont="1" applyBorder="1" applyAlignment="1" applyProtection="1">
      <alignment horizontal="center" vertical="center" wrapText="1"/>
      <protection locked="0"/>
    </xf>
    <xf numFmtId="0" fontId="0" fillId="0" borderId="3" xfId="0" applyFont="1" applyBorder="1" applyAlignment="1">
      <alignment vertical="center" wrapText="1"/>
    </xf>
    <xf numFmtId="0" fontId="33" fillId="0" borderId="25" xfId="0" applyFont="1" applyBorder="1" applyAlignment="1">
      <alignment horizontal="center" vertical="center" wrapText="1"/>
    </xf>
    <xf numFmtId="0" fontId="33" fillId="0" borderId="3" xfId="0" applyFont="1" applyBorder="1" applyAlignment="1">
      <alignment horizontal="center" vertical="center" wrapText="1"/>
    </xf>
    <xf numFmtId="0" fontId="21" fillId="0" borderId="3" xfId="20" applyFont="1" applyFill="1" applyBorder="1" applyAlignment="1" applyProtection="1">
      <alignment horizontal="center" vertical="center"/>
      <protection locked="0"/>
    </xf>
    <xf numFmtId="0" fontId="29" fillId="0" borderId="3" xfId="0" applyFont="1" applyBorder="1" applyAlignment="1">
      <alignment horizontal="left" vertical="center" wrapText="1"/>
    </xf>
    <xf numFmtId="0" fontId="29" fillId="0" borderId="3" xfId="0" applyFont="1" applyFill="1" applyBorder="1" applyAlignment="1">
      <alignment horizontal="left" vertical="center" wrapText="1"/>
    </xf>
    <xf numFmtId="0" fontId="21" fillId="0" borderId="10" xfId="20" applyFont="1" applyFill="1" applyBorder="1" applyAlignment="1" applyProtection="1">
      <alignment horizontal="center" vertical="center" wrapText="1"/>
      <protection locked="0"/>
    </xf>
    <xf numFmtId="0" fontId="21" fillId="0" borderId="0" xfId="20" applyFont="1" applyAlignment="1" applyProtection="1">
      <alignment horizontal="center" vertical="center"/>
      <protection locked="0"/>
    </xf>
    <xf numFmtId="0" fontId="24" fillId="0" borderId="0" xfId="20" applyFont="1" applyBorder="1" applyProtection="1">
      <alignment vertical="center"/>
      <protection locked="0"/>
    </xf>
    <xf numFmtId="0" fontId="24" fillId="5" borderId="0" xfId="20" applyFont="1" applyFill="1" applyBorder="1" applyProtection="1">
      <alignment vertical="center"/>
      <protection locked="0"/>
    </xf>
    <xf numFmtId="0" fontId="21" fillId="0" borderId="0" xfId="20" applyFont="1" applyAlignment="1" applyProtection="1">
      <alignment vertical="center"/>
      <protection locked="0"/>
    </xf>
    <xf numFmtId="0" fontId="33" fillId="0" borderId="0" xfId="0" applyFont="1" applyAlignment="1">
      <alignment horizontal="center" vertical="center"/>
    </xf>
    <xf numFmtId="49" fontId="0" fillId="0" borderId="3" xfId="0" applyNumberFormat="1" applyBorder="1" applyAlignment="1">
      <alignment horizontal="right" vertical="center"/>
    </xf>
    <xf numFmtId="49" fontId="0" fillId="0" borderId="3" xfId="0" applyNumberFormat="1" applyFill="1" applyBorder="1" applyAlignment="1">
      <alignment horizontal="right" vertical="center"/>
    </xf>
    <xf numFmtId="0" fontId="22" fillId="0" borderId="3" xfId="20" applyFont="1" applyFill="1" applyBorder="1" applyAlignment="1" applyProtection="1">
      <alignment horizontal="center" vertical="center" wrapText="1"/>
    </xf>
    <xf numFmtId="0" fontId="21" fillId="0" borderId="3" xfId="20" applyFont="1" applyFill="1" applyBorder="1" applyAlignment="1" applyProtection="1">
      <alignment horizontal="center" vertical="center" shrinkToFit="1"/>
      <protection locked="0"/>
    </xf>
    <xf numFmtId="0" fontId="21" fillId="0" borderId="20" xfId="20" applyFont="1" applyFill="1" applyBorder="1" applyAlignment="1" applyProtection="1">
      <alignment horizontal="center" vertical="center" wrapText="1"/>
      <protection locked="0"/>
    </xf>
    <xf numFmtId="0" fontId="21" fillId="0" borderId="20" xfId="20" applyFont="1" applyFill="1" applyBorder="1" applyAlignment="1" applyProtection="1">
      <alignment horizontal="center" vertical="center" shrinkToFit="1"/>
      <protection locked="0"/>
    </xf>
    <xf numFmtId="0" fontId="21" fillId="0" borderId="20" xfId="20" applyFont="1" applyFill="1" applyBorder="1" applyAlignment="1" applyProtection="1">
      <alignment horizontal="left" vertical="center" wrapText="1" shrinkToFit="1"/>
      <protection locked="0"/>
    </xf>
    <xf numFmtId="38" fontId="21" fillId="0" borderId="28" xfId="11" applyFont="1" applyFill="1" applyBorder="1" applyAlignment="1" applyProtection="1">
      <alignment horizontal="center" vertical="center" wrapText="1"/>
      <protection locked="0"/>
    </xf>
    <xf numFmtId="38" fontId="23" fillId="0" borderId="29" xfId="11" applyFont="1" applyFill="1" applyBorder="1" applyAlignment="1" applyProtection="1">
      <alignment horizontal="center" vertical="center" wrapText="1"/>
      <protection locked="0"/>
    </xf>
    <xf numFmtId="38" fontId="23" fillId="0" borderId="5" xfId="11" applyFont="1" applyFill="1" applyBorder="1" applyAlignment="1" applyProtection="1">
      <alignment horizontal="center" vertical="center" wrapText="1"/>
      <protection locked="0"/>
    </xf>
    <xf numFmtId="0" fontId="21" fillId="0" borderId="22" xfId="20" applyFont="1" applyBorder="1" applyAlignment="1" applyProtection="1">
      <alignment horizontal="center" vertical="center"/>
      <protection locked="0"/>
    </xf>
    <xf numFmtId="0" fontId="21" fillId="0" borderId="26" xfId="20" applyFont="1" applyFill="1" applyBorder="1" applyAlignment="1" applyProtection="1">
      <alignment horizontal="center" vertical="center" wrapText="1"/>
      <protection locked="0"/>
    </xf>
    <xf numFmtId="0" fontId="35" fillId="7" borderId="30" xfId="20" applyFont="1" applyFill="1" applyBorder="1" applyAlignment="1" applyProtection="1">
      <alignment horizontal="center" vertical="center"/>
      <protection locked="0"/>
    </xf>
    <xf numFmtId="0" fontId="21" fillId="0" borderId="31" xfId="20" applyFont="1" applyBorder="1" applyAlignment="1" applyProtection="1">
      <alignment horizontal="center" vertical="center" wrapText="1"/>
      <protection locked="0"/>
    </xf>
    <xf numFmtId="0" fontId="21" fillId="0" borderId="27" xfId="20" applyFont="1" applyFill="1" applyBorder="1" applyAlignment="1" applyProtection="1">
      <alignment horizontal="left" vertical="center" wrapText="1" shrinkToFit="1"/>
      <protection locked="0"/>
    </xf>
    <xf numFmtId="0" fontId="37" fillId="0" borderId="0" xfId="20" applyFont="1" applyFill="1" applyBorder="1" applyAlignment="1" applyProtection="1">
      <alignment vertical="center"/>
      <protection locked="0"/>
    </xf>
    <xf numFmtId="0" fontId="0" fillId="0" borderId="9" xfId="0" applyFill="1" applyBorder="1" applyAlignment="1">
      <alignment horizontal="center" vertical="center"/>
    </xf>
    <xf numFmtId="38" fontId="21" fillId="4" borderId="32" xfId="25" applyFont="1" applyFill="1" applyBorder="1" applyAlignment="1" applyProtection="1">
      <alignment horizontal="center" vertical="center" wrapText="1"/>
      <protection locked="0"/>
    </xf>
    <xf numFmtId="38" fontId="21" fillId="4" borderId="28" xfId="25" applyFont="1" applyFill="1" applyBorder="1" applyAlignment="1" applyProtection="1">
      <alignment horizontal="center" vertical="center" wrapText="1"/>
      <protection locked="0"/>
    </xf>
    <xf numFmtId="38" fontId="21" fillId="4" borderId="11" xfId="25" applyFont="1" applyFill="1" applyBorder="1" applyAlignment="1" applyProtection="1">
      <alignment horizontal="center" vertical="center" wrapText="1"/>
      <protection locked="0"/>
    </xf>
    <xf numFmtId="38" fontId="21" fillId="4" borderId="3" xfId="25" applyFont="1" applyFill="1" applyBorder="1" applyAlignment="1" applyProtection="1">
      <alignment horizontal="center" vertical="center" wrapText="1"/>
      <protection locked="0"/>
    </xf>
    <xf numFmtId="0" fontId="26" fillId="0" borderId="0" xfId="20" applyFont="1" applyProtection="1">
      <alignment vertical="center"/>
      <protection locked="0"/>
    </xf>
    <xf numFmtId="0" fontId="26" fillId="0" borderId="3" xfId="20" applyFont="1" applyBorder="1" applyProtection="1">
      <alignment vertical="center"/>
      <protection locked="0"/>
    </xf>
    <xf numFmtId="0" fontId="24" fillId="6" borderId="0" xfId="20" applyFont="1" applyFill="1" applyBorder="1" applyProtection="1">
      <alignment vertical="center"/>
      <protection locked="0"/>
    </xf>
    <xf numFmtId="0" fontId="25" fillId="6" borderId="0" xfId="20" applyFont="1" applyFill="1" applyBorder="1" applyProtection="1">
      <alignment vertical="center"/>
      <protection locked="0"/>
    </xf>
    <xf numFmtId="0" fontId="26" fillId="0" borderId="35" xfId="20" applyFont="1" applyBorder="1" applyProtection="1">
      <alignment vertical="center"/>
      <protection locked="0"/>
    </xf>
    <xf numFmtId="0" fontId="26" fillId="0" borderId="20" xfId="20" applyFont="1" applyBorder="1" applyProtection="1">
      <alignment vertical="center"/>
      <protection locked="0"/>
    </xf>
    <xf numFmtId="0" fontId="20" fillId="0" borderId="0" xfId="20" applyFont="1" applyFill="1" applyBorder="1" applyAlignment="1" applyProtection="1">
      <alignment horizontal="center" vertical="center"/>
      <protection locked="0"/>
    </xf>
    <xf numFmtId="0" fontId="21" fillId="8" borderId="3" xfId="20" applyFont="1" applyFill="1" applyBorder="1" applyAlignment="1" applyProtection="1">
      <alignment horizontal="center" vertical="center"/>
      <protection locked="0"/>
    </xf>
    <xf numFmtId="38" fontId="21" fillId="8" borderId="3" xfId="11" applyFont="1" applyFill="1" applyBorder="1" applyAlignment="1" applyProtection="1">
      <alignment horizontal="center" vertical="center" wrapText="1"/>
      <protection locked="0"/>
    </xf>
    <xf numFmtId="0" fontId="22" fillId="0" borderId="34" xfId="20" applyFont="1" applyFill="1" applyBorder="1" applyAlignment="1" applyProtection="1">
      <alignment horizontal="center" vertical="center" wrapText="1"/>
    </xf>
    <xf numFmtId="0" fontId="21" fillId="0" borderId="34" xfId="20" applyFont="1" applyFill="1" applyBorder="1" applyAlignment="1" applyProtection="1">
      <alignment horizontal="center" vertical="center" wrapText="1"/>
      <protection locked="0"/>
    </xf>
    <xf numFmtId="0" fontId="21" fillId="0" borderId="34" xfId="20" applyFont="1" applyFill="1" applyBorder="1" applyAlignment="1" applyProtection="1">
      <alignment horizontal="center" vertical="center"/>
      <protection locked="0"/>
    </xf>
    <xf numFmtId="0" fontId="26" fillId="0" borderId="33" xfId="20" applyFont="1" applyFill="1" applyBorder="1" applyAlignment="1" applyProtection="1">
      <alignment horizontal="left" vertical="center" wrapText="1" shrinkToFit="1"/>
      <protection locked="0"/>
    </xf>
    <xf numFmtId="0" fontId="26" fillId="0" borderId="7" xfId="20" applyFont="1" applyFill="1" applyBorder="1" applyAlignment="1" applyProtection="1">
      <alignment horizontal="left" vertical="center" wrapText="1" shrinkToFit="1"/>
      <protection locked="0"/>
    </xf>
    <xf numFmtId="181" fontId="26" fillId="0" borderId="23" xfId="20" applyNumberFormat="1" applyFont="1" applyFill="1" applyBorder="1" applyAlignment="1" applyProtection="1">
      <alignment vertical="center" shrinkToFit="1"/>
      <protection locked="0"/>
    </xf>
    <xf numFmtId="182" fontId="21" fillId="8" borderId="5" xfId="25" applyNumberFormat="1" applyFont="1" applyFill="1" applyBorder="1" applyAlignment="1" applyProtection="1">
      <alignment horizontal="center" vertical="center" wrapText="1"/>
      <protection locked="0"/>
    </xf>
    <xf numFmtId="0" fontId="21" fillId="0" borderId="6" xfId="20" applyFont="1" applyBorder="1" applyAlignment="1" applyProtection="1">
      <alignment horizontal="center" vertical="center"/>
      <protection locked="0"/>
    </xf>
    <xf numFmtId="0" fontId="21" fillId="0" borderId="2" xfId="20" applyFont="1" applyBorder="1" applyAlignment="1" applyProtection="1">
      <alignment horizontal="center" vertical="center"/>
      <protection locked="0"/>
    </xf>
    <xf numFmtId="0" fontId="21" fillId="0" borderId="11" xfId="20" applyFont="1" applyBorder="1" applyAlignment="1" applyProtection="1">
      <alignment horizontal="center" vertical="center"/>
      <protection locked="0"/>
    </xf>
    <xf numFmtId="0" fontId="31" fillId="7" borderId="12" xfId="20" applyFont="1" applyFill="1" applyBorder="1" applyAlignment="1" applyProtection="1">
      <alignment horizontal="center" vertical="center"/>
      <protection locked="0"/>
    </xf>
    <xf numFmtId="0" fontId="31" fillId="7" borderId="1" xfId="20" applyFont="1" applyFill="1" applyBorder="1" applyAlignment="1" applyProtection="1">
      <alignment horizontal="center" vertical="center"/>
      <protection locked="0"/>
    </xf>
    <xf numFmtId="0" fontId="20" fillId="0" borderId="0" xfId="20" applyFont="1" applyAlignment="1" applyProtection="1">
      <alignment horizontal="center" vertical="center" wrapText="1"/>
      <protection locked="0"/>
    </xf>
    <xf numFmtId="0" fontId="21" fillId="0" borderId="15" xfId="20" applyFont="1" applyBorder="1" applyAlignment="1" applyProtection="1">
      <alignment horizontal="center" vertical="center" wrapText="1"/>
      <protection locked="0"/>
    </xf>
    <xf numFmtId="0" fontId="21" fillId="0" borderId="16" xfId="20" applyFont="1" applyBorder="1" applyAlignment="1" applyProtection="1">
      <alignment horizontal="center" vertical="center"/>
      <protection locked="0"/>
    </xf>
    <xf numFmtId="0" fontId="38" fillId="7" borderId="1" xfId="20" applyFont="1" applyFill="1" applyBorder="1" applyAlignment="1" applyProtection="1">
      <alignment horizontal="center" vertical="center"/>
      <protection locked="0"/>
    </xf>
    <xf numFmtId="0" fontId="38" fillId="7" borderId="13" xfId="20" applyFont="1" applyFill="1" applyBorder="1" applyAlignment="1" applyProtection="1">
      <alignment horizontal="center" vertical="center"/>
      <protection locked="0"/>
    </xf>
    <xf numFmtId="0" fontId="20" fillId="0" borderId="0" xfId="20" applyFont="1" applyFill="1" applyBorder="1" applyAlignment="1" applyProtection="1">
      <alignment horizontal="center" vertical="center"/>
      <protection locked="0"/>
    </xf>
    <xf numFmtId="0" fontId="32" fillId="7" borderId="1" xfId="20" applyFont="1" applyFill="1" applyBorder="1" applyAlignment="1" applyProtection="1">
      <alignment horizontal="center" vertical="center"/>
      <protection locked="0"/>
    </xf>
    <xf numFmtId="0" fontId="32" fillId="0" borderId="14" xfId="20" applyFont="1" applyFill="1" applyBorder="1" applyAlignment="1" applyProtection="1">
      <alignment horizontal="left" vertical="center" wrapText="1"/>
      <protection locked="0"/>
    </xf>
    <xf numFmtId="0" fontId="26" fillId="0" borderId="24" xfId="20" applyFont="1" applyFill="1" applyBorder="1" applyAlignment="1" applyProtection="1">
      <alignment horizontal="center" vertical="center" wrapText="1"/>
      <protection locked="0"/>
    </xf>
    <xf numFmtId="0" fontId="26" fillId="0" borderId="26" xfId="20" applyFont="1" applyFill="1" applyBorder="1" applyAlignment="1" applyProtection="1">
      <alignment horizontal="center" vertical="center" wrapText="1"/>
      <protection locked="0"/>
    </xf>
    <xf numFmtId="0" fontId="34" fillId="0" borderId="0" xfId="20" applyFont="1" applyAlignment="1" applyProtection="1">
      <alignment horizontal="left" vertical="center"/>
      <protection locked="0"/>
    </xf>
    <xf numFmtId="0" fontId="26" fillId="0" borderId="12" xfId="20" applyFont="1" applyBorder="1" applyAlignment="1" applyProtection="1">
      <alignment horizontal="left" vertical="center" wrapText="1"/>
      <protection locked="0"/>
    </xf>
    <xf numFmtId="0" fontId="26" fillId="0" borderId="1" xfId="20" applyFont="1" applyBorder="1" applyAlignment="1" applyProtection="1">
      <alignment horizontal="left" vertical="center" wrapText="1"/>
      <protection locked="0"/>
    </xf>
    <xf numFmtId="0" fontId="26" fillId="0" borderId="13" xfId="20" applyFont="1" applyBorder="1" applyAlignment="1" applyProtection="1">
      <alignment horizontal="left" vertical="center" wrapText="1"/>
      <protection locked="0"/>
    </xf>
    <xf numFmtId="0" fontId="21" fillId="0" borderId="16" xfId="20" applyFont="1" applyBorder="1" applyAlignment="1" applyProtection="1">
      <alignment horizontal="center" vertical="center" wrapText="1"/>
      <protection locked="0"/>
    </xf>
  </cellXfs>
  <cellStyles count="26">
    <cellStyle name="Calc Currency (0)" xfId="1"/>
    <cellStyle name="Header1" xfId="2"/>
    <cellStyle name="Header2" xfId="3"/>
    <cellStyle name="Milliers [0]_AR1194" xfId="4"/>
    <cellStyle name="Milliers_AR1194" xfId="5"/>
    <cellStyle name="Mon騁aire [0]_AR1194" xfId="6"/>
    <cellStyle name="Mon騁aire_AR1194" xfId="7"/>
    <cellStyle name="Normal_#18-Internet" xfId="8"/>
    <cellStyle name="区分セル" xfId="9"/>
    <cellStyle name="空白セル" xfId="10"/>
    <cellStyle name="桁区切り" xfId="25" builtinId="6"/>
    <cellStyle name="桁区切り 2" xfId="11"/>
    <cellStyle name="桁区切り（括弧集計用）" xfId="12"/>
    <cellStyle name="桁区切り（括弧用）" xfId="13"/>
    <cellStyle name="桁区切り（集計用）" xfId="14"/>
    <cellStyle name="桁区切り（網掛集計用）" xfId="15"/>
    <cellStyle name="桁区切り（網掛用）" xfId="16"/>
    <cellStyle name="項目セル" xfId="17"/>
    <cellStyle name="日付セル" xfId="18"/>
    <cellStyle name="備考欄セル" xfId="19"/>
    <cellStyle name="標準" xfId="0" builtinId="0"/>
    <cellStyle name="標準 2" xfId="20"/>
    <cellStyle name="標準 3" xfId="21"/>
    <cellStyle name="標準２" xfId="22"/>
    <cellStyle name="標準A" xfId="23"/>
    <cellStyle name="未定義" xfId="24"/>
  </cellStyles>
  <dxfs count="135">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patternType="none">
          <bgColor auto="1"/>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theme="4" tint="0.59996337778862885"/>
        </patternFill>
      </fill>
    </dxf>
    <dxf>
      <fill>
        <patternFill>
          <bgColor theme="2" tint="-0.499984740745262"/>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C000"/>
        </patternFill>
      </fill>
    </dxf>
    <dxf>
      <fill>
        <patternFill>
          <bgColor rgb="FFFFC000"/>
        </patternFill>
      </fill>
    </dxf>
    <dxf>
      <fill>
        <patternFill>
          <bgColor rgb="FFFFC000"/>
        </patternFill>
      </fill>
    </dxf>
    <dxf>
      <fill>
        <patternFill>
          <bgColor theme="1"/>
        </patternFill>
      </fill>
    </dxf>
    <dxf>
      <font>
        <b/>
        <i val="0"/>
        <color rgb="FFFF0000"/>
      </font>
      <numFmt numFmtId="183" formatCode="#,##0_);[Red]\(#,##0\)"/>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FF00"/>
        </patternFill>
      </fill>
    </dxf>
    <dxf>
      <fill>
        <patternFill>
          <bgColor theme="1" tint="4.9989318521683403E-2"/>
        </patternFill>
      </fill>
    </dxf>
    <dxf>
      <fill>
        <patternFill>
          <bgColor rgb="FFFFC000"/>
        </patternFill>
      </fill>
    </dxf>
    <dxf>
      <fill>
        <patternFill>
          <bgColor rgb="FFFFC000"/>
        </patternFill>
      </fill>
    </dxf>
    <dxf>
      <fill>
        <patternFill>
          <bgColor rgb="FFFFC000"/>
        </patternFill>
      </fill>
    </dxf>
    <dxf>
      <fill>
        <patternFill>
          <bgColor theme="1"/>
        </patternFill>
      </fill>
    </dxf>
    <dxf>
      <font>
        <b/>
        <i val="0"/>
        <color rgb="FFFF0000"/>
      </font>
      <numFmt numFmtId="183" formatCode="#,##0_);[Red]\(#,##0\)"/>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49824" cy="257174"/>
    <xdr:sp macro="" textlink="">
      <xdr:nvSpPr>
        <xdr:cNvPr id="2" name="テキスト ボックス 1"/>
        <xdr:cNvSpPr txBox="1"/>
      </xdr:nvSpPr>
      <xdr:spPr>
        <a:xfrm>
          <a:off x="0" y="0"/>
          <a:ext cx="1249824" cy="257174"/>
        </a:xfrm>
        <a:prstGeom prst="rect">
          <a:avLst/>
        </a:prstGeom>
        <a:ln w="28575">
          <a:solidFill>
            <a:sysClr val="windowText" lastClr="000000"/>
          </a:solid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noAutofit/>
        </a:bodyPr>
        <a:lstStyle/>
        <a:p>
          <a:pPr algn="ctr">
            <a:lnSpc>
              <a:spcPts val="3400"/>
            </a:lnSpc>
          </a:pPr>
          <a:r>
            <a:rPr kumimoji="1" lang="ja-JP" altLang="en-US" sz="1600">
              <a:latin typeface="メイリオ" panose="020B0604030504040204" pitchFamily="50" charset="-128"/>
              <a:ea typeface="メイリオ" panose="020B0604030504040204" pitchFamily="50" charset="-128"/>
            </a:rPr>
            <a:t>別紙３－１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139123</xdr:colOff>
      <xdr:row>2</xdr:row>
      <xdr:rowOff>47926</xdr:rowOff>
    </xdr:from>
    <xdr:to>
      <xdr:col>3</xdr:col>
      <xdr:colOff>594830</xdr:colOff>
      <xdr:row>3</xdr:row>
      <xdr:rowOff>290578</xdr:rowOff>
    </xdr:to>
    <xdr:sp macro="" textlink="">
      <xdr:nvSpPr>
        <xdr:cNvPr id="2" name="角丸四角形 1"/>
        <xdr:cNvSpPr/>
      </xdr:nvSpPr>
      <xdr:spPr>
        <a:xfrm>
          <a:off x="139123" y="623020"/>
          <a:ext cx="1504056" cy="554162"/>
        </a:xfrm>
        <a:prstGeom prst="roundRect">
          <a:avLst/>
        </a:prstGeom>
        <a:solidFill>
          <a:schemeClr val="bg1">
            <a:lumMod val="85000"/>
          </a:schemeClr>
        </a:solidFill>
        <a:ln w="3175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2400" b="1">
              <a:solidFill>
                <a:schemeClr val="tx1"/>
              </a:solidFill>
              <a:latin typeface="メイリオ" panose="020B0604030504040204" pitchFamily="50" charset="-128"/>
              <a:ea typeface="メイリオ" panose="020B0604030504040204" pitchFamily="50" charset="-128"/>
            </a:rPr>
            <a:t>記載例</a:t>
          </a:r>
          <a:endParaRPr kumimoji="1" lang="ja-JP" altLang="en-US" sz="14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115019</xdr:colOff>
      <xdr:row>9</xdr:row>
      <xdr:rowOff>373529</xdr:rowOff>
    </xdr:from>
    <xdr:to>
      <xdr:col>1</xdr:col>
      <xdr:colOff>400874</xdr:colOff>
      <xdr:row>10</xdr:row>
      <xdr:rowOff>605118</xdr:rowOff>
    </xdr:to>
    <xdr:sp macro="" textlink="">
      <xdr:nvSpPr>
        <xdr:cNvPr id="8" name="四角形吹き出し 7"/>
        <xdr:cNvSpPr/>
      </xdr:nvSpPr>
      <xdr:spPr>
        <a:xfrm>
          <a:off x="115019" y="7971117"/>
          <a:ext cx="838679" cy="1882589"/>
        </a:xfrm>
        <a:prstGeom prst="wedgeRectCallout">
          <a:avLst>
            <a:gd name="adj1" fmla="val 3484"/>
            <a:gd name="adj2" fmla="val -791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400">
            <a:solidFill>
              <a:schemeClr val="tx1"/>
            </a:solidFill>
          </a:endParaRPr>
        </a:p>
      </xdr:txBody>
    </xdr:sp>
    <xdr:clientData/>
  </xdr:twoCellAnchor>
  <xdr:twoCellAnchor>
    <xdr:from>
      <xdr:col>0</xdr:col>
      <xdr:colOff>104589</xdr:colOff>
      <xdr:row>9</xdr:row>
      <xdr:rowOff>425962</xdr:rowOff>
    </xdr:from>
    <xdr:to>
      <xdr:col>1</xdr:col>
      <xdr:colOff>360491</xdr:colOff>
      <xdr:row>10</xdr:row>
      <xdr:rowOff>522941</xdr:rowOff>
    </xdr:to>
    <xdr:sp macro="" textlink="">
      <xdr:nvSpPr>
        <xdr:cNvPr id="9" name="テキスト ボックス 8"/>
        <xdr:cNvSpPr txBox="1"/>
      </xdr:nvSpPr>
      <xdr:spPr>
        <a:xfrm>
          <a:off x="104589" y="8023550"/>
          <a:ext cx="808726" cy="1747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○管内･区分プルダウンリストから該当するものを選んで下さい。</a:t>
          </a:r>
          <a:endParaRPr kumimoji="1" lang="en-US" altLang="ja-JP" sz="1200">
            <a:latin typeface="+mj-ea"/>
            <a:ea typeface="+mj-ea"/>
          </a:endParaRPr>
        </a:p>
        <a:p>
          <a:endParaRPr kumimoji="1" lang="en-US" altLang="ja-JP" sz="1200">
            <a:latin typeface="+mj-ea"/>
            <a:ea typeface="+mj-ea"/>
          </a:endParaRPr>
        </a:p>
      </xdr:txBody>
    </xdr:sp>
    <xdr:clientData/>
  </xdr:twoCellAnchor>
  <xdr:twoCellAnchor>
    <xdr:from>
      <xdr:col>3</xdr:col>
      <xdr:colOff>724647</xdr:colOff>
      <xdr:row>9</xdr:row>
      <xdr:rowOff>1068293</xdr:rowOff>
    </xdr:from>
    <xdr:to>
      <xdr:col>5</xdr:col>
      <xdr:colOff>510960</xdr:colOff>
      <xdr:row>10</xdr:row>
      <xdr:rowOff>522940</xdr:rowOff>
    </xdr:to>
    <xdr:sp macro="" textlink="">
      <xdr:nvSpPr>
        <xdr:cNvPr id="10" name="四角形吹き出し 9"/>
        <xdr:cNvSpPr/>
      </xdr:nvSpPr>
      <xdr:spPr>
        <a:xfrm>
          <a:off x="1770529" y="8665881"/>
          <a:ext cx="1893019" cy="1105647"/>
        </a:xfrm>
        <a:prstGeom prst="wedgeRectCallout">
          <a:avLst>
            <a:gd name="adj1" fmla="val -57503"/>
            <a:gd name="adj2" fmla="val -131945"/>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○道立学校の場合は「北海道」、市町村立の場合は「○○市」、私立の場合は「私立」と記入してください。</a:t>
          </a:r>
        </a:p>
      </xdr:txBody>
    </xdr:sp>
    <xdr:clientData/>
  </xdr:twoCellAnchor>
  <xdr:twoCellAnchor>
    <xdr:from>
      <xdr:col>6</xdr:col>
      <xdr:colOff>14940</xdr:colOff>
      <xdr:row>9</xdr:row>
      <xdr:rowOff>156882</xdr:rowOff>
    </xdr:from>
    <xdr:to>
      <xdr:col>8</xdr:col>
      <xdr:colOff>376489</xdr:colOff>
      <xdr:row>9</xdr:row>
      <xdr:rowOff>1241174</xdr:rowOff>
    </xdr:to>
    <xdr:sp macro="" textlink="">
      <xdr:nvSpPr>
        <xdr:cNvPr id="13" name="四角形吹き出し 12"/>
        <xdr:cNvSpPr/>
      </xdr:nvSpPr>
      <xdr:spPr>
        <a:xfrm>
          <a:off x="3742764" y="7754470"/>
          <a:ext cx="2595254" cy="1084292"/>
        </a:xfrm>
        <a:prstGeom prst="wedgeRectCallout">
          <a:avLst>
            <a:gd name="adj1" fmla="val 85527"/>
            <a:gd name="adj2" fmla="val -87927"/>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○現在の職名の経験年数</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（令和６年４月１日現在、１年未満切捨）を入力してください。</a:t>
          </a:r>
        </a:p>
      </xdr:txBody>
    </xdr:sp>
    <xdr:clientData/>
  </xdr:twoCellAnchor>
  <xdr:twoCellAnchor>
    <xdr:from>
      <xdr:col>6</xdr:col>
      <xdr:colOff>702234</xdr:colOff>
      <xdr:row>7</xdr:row>
      <xdr:rowOff>1569529</xdr:rowOff>
    </xdr:from>
    <xdr:to>
      <xdr:col>11</xdr:col>
      <xdr:colOff>59905</xdr:colOff>
      <xdr:row>8</xdr:row>
      <xdr:rowOff>342873</xdr:rowOff>
    </xdr:to>
    <xdr:sp macro="" textlink="">
      <xdr:nvSpPr>
        <xdr:cNvPr id="14" name="四角形吹き出し 13"/>
        <xdr:cNvSpPr/>
      </xdr:nvSpPr>
      <xdr:spPr>
        <a:xfrm>
          <a:off x="4422376" y="5876746"/>
          <a:ext cx="3179652" cy="426740"/>
        </a:xfrm>
        <a:prstGeom prst="wedgeRectCallout">
          <a:avLst>
            <a:gd name="adj1" fmla="val 69465"/>
            <a:gd name="adj2" fmla="val -64260"/>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○所属の学校</a:t>
          </a:r>
          <a:r>
            <a:rPr kumimoji="1" lang="ja-JP" altLang="en-US" sz="1200">
              <a:solidFill>
                <a:schemeClr val="tx1"/>
              </a:solidFill>
            </a:rPr>
            <a:t>の電話番号を入力してください。</a:t>
          </a:r>
        </a:p>
      </xdr:txBody>
    </xdr:sp>
    <xdr:clientData/>
  </xdr:twoCellAnchor>
  <xdr:twoCellAnchor>
    <xdr:from>
      <xdr:col>11</xdr:col>
      <xdr:colOff>352386</xdr:colOff>
      <xdr:row>6</xdr:row>
      <xdr:rowOff>1313272</xdr:rowOff>
    </xdr:from>
    <xdr:to>
      <xdr:col>13</xdr:col>
      <xdr:colOff>664617</xdr:colOff>
      <xdr:row>7</xdr:row>
      <xdr:rowOff>480584</xdr:rowOff>
    </xdr:to>
    <xdr:sp macro="" textlink="">
      <xdr:nvSpPr>
        <xdr:cNvPr id="15" name="四角形吹き出し 14"/>
        <xdr:cNvSpPr/>
      </xdr:nvSpPr>
      <xdr:spPr>
        <a:xfrm>
          <a:off x="7894509" y="3967093"/>
          <a:ext cx="2984023" cy="820708"/>
        </a:xfrm>
        <a:prstGeom prst="wedgeRectCallout">
          <a:avLst>
            <a:gd name="adj1" fmla="val -3199"/>
            <a:gd name="adj2" fmla="val -8655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○御所属の学校</a:t>
          </a:r>
          <a:r>
            <a:rPr kumimoji="1" lang="ja-JP" altLang="en-US" sz="1200">
              <a:solidFill>
                <a:schemeClr val="tx1"/>
              </a:solidFill>
            </a:rPr>
            <a:t>の代表メールアドレスを入力してください。　</a:t>
          </a:r>
          <a:endParaRPr kumimoji="1" lang="en-US" altLang="ja-JP" sz="1200">
            <a:solidFill>
              <a:schemeClr val="tx1"/>
            </a:solidFill>
          </a:endParaRPr>
        </a:p>
        <a:p>
          <a:pPr algn="l"/>
          <a:r>
            <a:rPr kumimoji="1" lang="en-US" altLang="ja-JP" sz="1200" b="1">
              <a:solidFill>
                <a:schemeClr val="tx1"/>
              </a:solidFill>
            </a:rPr>
            <a:t>※@</a:t>
          </a:r>
          <a:r>
            <a:rPr kumimoji="1" lang="ja-JP" altLang="en-US" sz="1200" b="1">
              <a:solidFill>
                <a:schemeClr val="tx1"/>
              </a:solidFill>
            </a:rPr>
            <a:t>については、半角で記載してください。</a:t>
          </a:r>
          <a:r>
            <a:rPr kumimoji="1" lang="ja-JP" altLang="en-US" sz="1200">
              <a:solidFill>
                <a:schemeClr val="tx1"/>
              </a:solidFill>
            </a:rPr>
            <a:t>　　　　　　　　　　　　　　　　　　　　　　　　　　　　　　　　　　　　　　　　　　　　　　　　　　　　　　　　　　　　　　　　　　　　　　　　　　　　　　　　　　　　　　　　　　　　　　　　　　　　　　　　　　　　　　　　　　　　　　　　　　　　　　　　　　　　　　　　　　　　　　　　　　　　　　　　　　　　　　　　　　　　　　　　　　　　　　　　　　　　　　　　　　　　　　　　　　　　　　　　　　　　　　　　　　　　　　　　　　　　　　　　　　　　　　　　　　　　　　　　　　　　　　　　　　　　　　　　　　　　　　　　　　　　　　　　　　　　</a:t>
          </a:r>
        </a:p>
      </xdr:txBody>
    </xdr:sp>
    <xdr:clientData/>
  </xdr:twoCellAnchor>
  <xdr:twoCellAnchor>
    <xdr:from>
      <xdr:col>12</xdr:col>
      <xdr:colOff>67235</xdr:colOff>
      <xdr:row>9</xdr:row>
      <xdr:rowOff>410883</xdr:rowOff>
    </xdr:from>
    <xdr:to>
      <xdr:col>13</xdr:col>
      <xdr:colOff>1473414</xdr:colOff>
      <xdr:row>9</xdr:row>
      <xdr:rowOff>1105789</xdr:rowOff>
    </xdr:to>
    <xdr:sp macro="" textlink="">
      <xdr:nvSpPr>
        <xdr:cNvPr id="16" name="四角形吹き出し 15"/>
        <xdr:cNvSpPr/>
      </xdr:nvSpPr>
      <xdr:spPr>
        <a:xfrm>
          <a:off x="8710706" y="8008471"/>
          <a:ext cx="2989943" cy="694906"/>
        </a:xfrm>
        <a:prstGeom prst="wedgeRectCallout">
          <a:avLst>
            <a:gd name="adj1" fmla="val 58920"/>
            <a:gd name="adj2" fmla="val -1136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○プルダウンリストから、受講希望する講座番号を選択してください。</a:t>
          </a:r>
          <a:endParaRPr kumimoji="1" lang="en-US" altLang="ja-JP" sz="1200">
            <a:solidFill>
              <a:schemeClr val="tx1"/>
            </a:solidFill>
          </a:endParaRPr>
        </a:p>
        <a:p>
          <a:pPr algn="l"/>
          <a:r>
            <a:rPr kumimoji="1" lang="ja-JP" altLang="en-US" sz="1200">
              <a:solidFill>
                <a:schemeClr val="tx1"/>
              </a:solidFill>
            </a:rPr>
            <a:t>研修講座名及び日程は自動表示です。　　　　　　　　　　　　　　　　　　　　　　　　　　　　　　　　　　　　　　　　　　　　　　　　　　　　　　　　　　　　　　　　　　　　　　　　　　　　　　　　　　　　　　　　　　　　　　　　　　　　　　　　　　　　　　　　　　　　　　　　　　　　　　　　　　　　　　　　　　　　　　　　　　　　　　　　　　　　　　　　　　　　　　　　　　　　　　　　　　　　　　　　　　　　　　　　　　　　　　　　　　　　　　　　　　　　　　　　　　　　　　　　　　　　　　　　　　　　　　　　　　　　　　　　　　　　　　　　　　　　　　　　　　　　　　　　　　</a:t>
          </a:r>
        </a:p>
      </xdr:txBody>
    </xdr:sp>
    <xdr:clientData/>
  </xdr:twoCellAnchor>
  <xdr:twoCellAnchor>
    <xdr:from>
      <xdr:col>15</xdr:col>
      <xdr:colOff>1232646</xdr:colOff>
      <xdr:row>9</xdr:row>
      <xdr:rowOff>29883</xdr:rowOff>
    </xdr:from>
    <xdr:to>
      <xdr:col>16</xdr:col>
      <xdr:colOff>2347471</xdr:colOff>
      <xdr:row>9</xdr:row>
      <xdr:rowOff>978647</xdr:rowOff>
    </xdr:to>
    <xdr:sp macro="" textlink="">
      <xdr:nvSpPr>
        <xdr:cNvPr id="17" name="四角形吹き出し 16"/>
        <xdr:cNvSpPr/>
      </xdr:nvSpPr>
      <xdr:spPr>
        <a:xfrm>
          <a:off x="12020175" y="7627471"/>
          <a:ext cx="2989943" cy="948764"/>
        </a:xfrm>
        <a:prstGeom prst="wedgeRectCallout">
          <a:avLst>
            <a:gd name="adj1" fmla="val 61918"/>
            <a:gd name="adj2" fmla="val -84601"/>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○連絡事項の記載事項に連動して、セルが着色（オレンジ色）されるので、着色部分に必要事項を入力してください。</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自動表示されます。　　　　　　　　　　　　　　　　　　　　　　　　　　　　　　　　　　　　　　　　　　　　　　　　　　　　　　　　　　　　　　　　　　　　　　　　　　　　　　　　　　　　　　　　　　　　　　　　　　　　　　　　　　　　　　　　　　　　　　　　　　　　　　　　　　　　　　　　　　　　　　　　　　　　　　　　　　　　　　　　　　　　　　　　　　　　　　　　　　　　　　　　　　　　　　　　　　　　　　　　　　　　　　　　　　　　　　　　　　　　　　　　　　　　　　　　　　　　　　　　　　　　　　　　　　　　　　　　　　　　　　　　　　　　　　　</a:t>
          </a:r>
        </a:p>
      </xdr:txBody>
    </xdr:sp>
    <xdr:clientData/>
  </xdr:twoCellAnchor>
  <xdr:twoCellAnchor>
    <xdr:from>
      <xdr:col>21</xdr:col>
      <xdr:colOff>351116</xdr:colOff>
      <xdr:row>7</xdr:row>
      <xdr:rowOff>74708</xdr:rowOff>
    </xdr:from>
    <xdr:to>
      <xdr:col>23</xdr:col>
      <xdr:colOff>0</xdr:colOff>
      <xdr:row>7</xdr:row>
      <xdr:rowOff>1628588</xdr:rowOff>
    </xdr:to>
    <xdr:sp macro="" textlink="">
      <xdr:nvSpPr>
        <xdr:cNvPr id="18" name="四角形吹き出し 17"/>
        <xdr:cNvSpPr/>
      </xdr:nvSpPr>
      <xdr:spPr>
        <a:xfrm>
          <a:off x="19498234" y="4370296"/>
          <a:ext cx="2989943" cy="1553880"/>
        </a:xfrm>
        <a:prstGeom prst="wedgeRectCallout">
          <a:avLst>
            <a:gd name="adj1" fmla="val -18693"/>
            <a:gd name="adj2" fmla="val -7448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0">
              <a:solidFill>
                <a:schemeClr val="tx1"/>
              </a:solidFill>
            </a:rPr>
            <a:t>○自家用車で来所する場合は、自家用車公用使用の項目に○を記載し、ナンバープレートの番号を記入してください。</a:t>
          </a:r>
          <a:endParaRPr kumimoji="1" lang="en-US" altLang="ja-JP" sz="1200" b="0">
            <a:solidFill>
              <a:schemeClr val="tx1"/>
            </a:solidFill>
          </a:endParaRPr>
        </a:p>
        <a:p>
          <a:pPr algn="l"/>
          <a:r>
            <a:rPr kumimoji="1" lang="ja-JP" altLang="en-US" sz="1200" b="0">
              <a:solidFill>
                <a:schemeClr val="tx1"/>
              </a:solidFill>
            </a:rPr>
            <a:t>例「あ○○</a:t>
          </a:r>
          <a:r>
            <a:rPr kumimoji="1" lang="en-US" altLang="ja-JP" sz="1200" b="0">
              <a:solidFill>
                <a:schemeClr val="tx1"/>
              </a:solidFill>
            </a:rPr>
            <a:t>-</a:t>
          </a:r>
          <a:r>
            <a:rPr kumimoji="1" lang="ja-JP" altLang="en-US" sz="1200" b="0">
              <a:solidFill>
                <a:schemeClr val="tx1"/>
              </a:solidFill>
            </a:rPr>
            <a:t>○○」</a:t>
          </a:r>
          <a:endParaRPr kumimoji="1" lang="en-US" altLang="ja-JP" sz="1200" b="0">
            <a:solidFill>
              <a:schemeClr val="tx1"/>
            </a:solidFill>
          </a:endParaRPr>
        </a:p>
        <a:p>
          <a:pPr algn="l"/>
          <a:r>
            <a:rPr kumimoji="1" lang="en-US" altLang="ja-JP" sz="1200" b="0">
              <a:solidFill>
                <a:schemeClr val="tx1"/>
              </a:solidFill>
            </a:rPr>
            <a:t>※</a:t>
          </a:r>
          <a:r>
            <a:rPr kumimoji="1" lang="ja-JP" altLang="en-US" sz="1200" b="0">
              <a:solidFill>
                <a:schemeClr val="tx1"/>
              </a:solidFill>
            </a:rPr>
            <a:t>旅行行程の一部のみ自家用車を使用する場合は、記載不要です。</a:t>
          </a:r>
          <a:endParaRPr kumimoji="1" lang="en-US" altLang="ja-JP" sz="1200" b="0">
            <a:solidFill>
              <a:schemeClr val="tx1"/>
            </a:solidFill>
          </a:endParaRPr>
        </a:p>
      </xdr:txBody>
    </xdr:sp>
    <xdr:clientData/>
  </xdr:twoCellAnchor>
  <xdr:twoCellAnchor>
    <xdr:from>
      <xdr:col>22</xdr:col>
      <xdr:colOff>821764</xdr:colOff>
      <xdr:row>9</xdr:row>
      <xdr:rowOff>14940</xdr:rowOff>
    </xdr:from>
    <xdr:to>
      <xdr:col>24</xdr:col>
      <xdr:colOff>566354</xdr:colOff>
      <xdr:row>10</xdr:row>
      <xdr:rowOff>156883</xdr:rowOff>
    </xdr:to>
    <xdr:sp macro="" textlink="">
      <xdr:nvSpPr>
        <xdr:cNvPr id="20" name="四角形吹き出し 19"/>
        <xdr:cNvSpPr/>
      </xdr:nvSpPr>
      <xdr:spPr>
        <a:xfrm>
          <a:off x="20895235" y="7612528"/>
          <a:ext cx="4480943" cy="1792943"/>
        </a:xfrm>
        <a:prstGeom prst="wedgeRectCallout">
          <a:avLst>
            <a:gd name="adj1" fmla="val 19670"/>
            <a:gd name="adj2" fmla="val -8933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rPr>
            <a:t>○道立学校の受講者の方は、道より配布されている個人の</a:t>
          </a:r>
          <a:r>
            <a:rPr kumimoji="1" lang="en-US" altLang="ja-JP" sz="1200">
              <a:solidFill>
                <a:schemeClr val="tx1"/>
              </a:solidFill>
            </a:rPr>
            <a:t>Google</a:t>
          </a:r>
          <a:r>
            <a:rPr kumimoji="1" lang="ja-JP" altLang="en-US" sz="1200">
              <a:solidFill>
                <a:schemeClr val="tx1"/>
              </a:solidFill>
            </a:rPr>
            <a:t>メールアドレスを記載してください。</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市町村立学校、私立学校の受講者の方は入力不要です。</a:t>
          </a:r>
          <a:endParaRPr kumimoji="1" lang="en-US" altLang="ja-JP" sz="1200">
            <a:solidFill>
              <a:schemeClr val="tx1"/>
            </a:solidFill>
          </a:endParaRPr>
        </a:p>
        <a:p>
          <a:pPr algn="l"/>
          <a:r>
            <a:rPr kumimoji="1" lang="en-US" altLang="ja-JP" sz="1200">
              <a:solidFill>
                <a:schemeClr val="tx1"/>
              </a:solidFill>
            </a:rPr>
            <a:t>※</a:t>
          </a:r>
          <a:r>
            <a:rPr kumimoji="1" lang="ja-JP" altLang="en-US" sz="1200">
              <a:solidFill>
                <a:schemeClr val="tx1"/>
              </a:solidFill>
            </a:rPr>
            <a:t>学校設置者名を「北海道」と入力すると、記入できます。</a:t>
          </a:r>
          <a:endParaRPr kumimoji="1" lang="en-US" altLang="ja-JP" sz="1200">
            <a:solidFill>
              <a:schemeClr val="tx1"/>
            </a:solidFill>
          </a:endParaRPr>
        </a:p>
      </xdr:txBody>
    </xdr:sp>
    <xdr:clientData/>
  </xdr:twoCellAnchor>
  <xdr:twoCellAnchor>
    <xdr:from>
      <xdr:col>23</xdr:col>
      <xdr:colOff>119530</xdr:colOff>
      <xdr:row>6</xdr:row>
      <xdr:rowOff>806824</xdr:rowOff>
    </xdr:from>
    <xdr:to>
      <xdr:col>24</xdr:col>
      <xdr:colOff>1083236</xdr:colOff>
      <xdr:row>6</xdr:row>
      <xdr:rowOff>1531682</xdr:rowOff>
    </xdr:to>
    <xdr:sp macro="" textlink="">
      <xdr:nvSpPr>
        <xdr:cNvPr id="22" name="四角形吹き出し 21"/>
        <xdr:cNvSpPr/>
      </xdr:nvSpPr>
      <xdr:spPr>
        <a:xfrm>
          <a:off x="23382942" y="3451412"/>
          <a:ext cx="2510118" cy="724858"/>
        </a:xfrm>
        <a:prstGeom prst="wedgeRectCallout">
          <a:avLst>
            <a:gd name="adj1" fmla="val 63402"/>
            <a:gd name="adj2" fmla="val -32519"/>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○途中退席や特別な配慮が必要な場合は、記載してください。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74706</xdr:colOff>
      <xdr:row>6</xdr:row>
      <xdr:rowOff>22411</xdr:rowOff>
    </xdr:from>
    <xdr:to>
      <xdr:col>3</xdr:col>
      <xdr:colOff>530413</xdr:colOff>
      <xdr:row>6</xdr:row>
      <xdr:rowOff>539785</xdr:rowOff>
    </xdr:to>
    <xdr:sp macro="" textlink="">
      <xdr:nvSpPr>
        <xdr:cNvPr id="21" name="角丸四角形 20"/>
        <xdr:cNvSpPr/>
      </xdr:nvSpPr>
      <xdr:spPr>
        <a:xfrm>
          <a:off x="74706" y="2666999"/>
          <a:ext cx="1501589" cy="517374"/>
        </a:xfrm>
        <a:prstGeom prst="roundRect">
          <a:avLst/>
        </a:prstGeom>
        <a:solidFill>
          <a:schemeClr val="bg1"/>
        </a:solidFill>
        <a:ln w="730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800" b="1">
              <a:solidFill>
                <a:schemeClr val="tx1"/>
              </a:solidFill>
              <a:latin typeface="メイリオ" panose="020B0604030504040204" pitchFamily="50" charset="-128"/>
              <a:ea typeface="メイリオ" panose="020B0604030504040204" pitchFamily="50" charset="-128"/>
            </a:rPr>
            <a:t>例１</a:t>
          </a:r>
          <a:endParaRPr kumimoji="1" lang="ja-JP" altLang="en-US"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67235</xdr:colOff>
      <xdr:row>7</xdr:row>
      <xdr:rowOff>0</xdr:rowOff>
    </xdr:from>
    <xdr:to>
      <xdr:col>3</xdr:col>
      <xdr:colOff>522942</xdr:colOff>
      <xdr:row>7</xdr:row>
      <xdr:rowOff>517374</xdr:rowOff>
    </xdr:to>
    <xdr:sp macro="" textlink="">
      <xdr:nvSpPr>
        <xdr:cNvPr id="23" name="角丸四角形 22"/>
        <xdr:cNvSpPr/>
      </xdr:nvSpPr>
      <xdr:spPr>
        <a:xfrm>
          <a:off x="67235" y="4295588"/>
          <a:ext cx="1501589" cy="517374"/>
        </a:xfrm>
        <a:prstGeom prst="roundRect">
          <a:avLst/>
        </a:prstGeom>
        <a:solidFill>
          <a:schemeClr val="bg1"/>
        </a:solidFill>
        <a:ln w="730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800" b="1">
              <a:solidFill>
                <a:schemeClr val="tx1"/>
              </a:solidFill>
              <a:latin typeface="メイリオ" panose="020B0604030504040204" pitchFamily="50" charset="-128"/>
              <a:ea typeface="メイリオ" panose="020B0604030504040204" pitchFamily="50" charset="-128"/>
            </a:rPr>
            <a:t>例２</a:t>
          </a:r>
          <a:endParaRPr kumimoji="1" lang="ja-JP" altLang="en-US"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67236</xdr:colOff>
      <xdr:row>7</xdr:row>
      <xdr:rowOff>1538942</xdr:rowOff>
    </xdr:from>
    <xdr:to>
      <xdr:col>3</xdr:col>
      <xdr:colOff>522943</xdr:colOff>
      <xdr:row>8</xdr:row>
      <xdr:rowOff>405316</xdr:rowOff>
    </xdr:to>
    <xdr:sp macro="" textlink="">
      <xdr:nvSpPr>
        <xdr:cNvPr id="25" name="角丸四角形 24"/>
        <xdr:cNvSpPr/>
      </xdr:nvSpPr>
      <xdr:spPr>
        <a:xfrm>
          <a:off x="67236" y="5834530"/>
          <a:ext cx="1501589" cy="517374"/>
        </a:xfrm>
        <a:prstGeom prst="roundRect">
          <a:avLst/>
        </a:prstGeom>
        <a:solidFill>
          <a:schemeClr val="bg1"/>
        </a:solidFill>
        <a:ln w="730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800" b="1">
              <a:solidFill>
                <a:schemeClr val="tx1"/>
              </a:solidFill>
              <a:latin typeface="メイリオ" panose="020B0604030504040204" pitchFamily="50" charset="-128"/>
              <a:ea typeface="メイリオ" panose="020B0604030504040204" pitchFamily="50" charset="-128"/>
            </a:rPr>
            <a:t>例３</a:t>
          </a:r>
          <a:endParaRPr kumimoji="1" lang="ja-JP" altLang="en-US" sz="1100" b="1">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11</xdr:col>
      <xdr:colOff>1001059</xdr:colOff>
      <xdr:row>7</xdr:row>
      <xdr:rowOff>1576293</xdr:rowOff>
    </xdr:from>
    <xdr:to>
      <xdr:col>13</xdr:col>
      <xdr:colOff>276411</xdr:colOff>
      <xdr:row>9</xdr:row>
      <xdr:rowOff>366058</xdr:rowOff>
    </xdr:to>
    <xdr:sp macro="" textlink="">
      <xdr:nvSpPr>
        <xdr:cNvPr id="24" name="四角形吹き出し 23"/>
        <xdr:cNvSpPr/>
      </xdr:nvSpPr>
      <xdr:spPr>
        <a:xfrm>
          <a:off x="8553824" y="5871881"/>
          <a:ext cx="1949822" cy="2091765"/>
        </a:xfrm>
        <a:prstGeom prst="wedgeRectCallout">
          <a:avLst>
            <a:gd name="adj1" fmla="val 74105"/>
            <a:gd name="adj2" fmla="val -57255"/>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○当該研修を申し込むきっかけを記入してください。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（例：管理職のすすめで、ホームページを見て興味を持った、ホームページ掲載の「研修通信」を見て興味を持った、通知文や研修講座案内から興味を持った等。）</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77877</xdr:colOff>
      <xdr:row>6</xdr:row>
      <xdr:rowOff>1258019</xdr:rowOff>
    </xdr:from>
    <xdr:to>
      <xdr:col>9</xdr:col>
      <xdr:colOff>377406</xdr:colOff>
      <xdr:row>7</xdr:row>
      <xdr:rowOff>329481</xdr:rowOff>
    </xdr:to>
    <xdr:sp macro="" textlink="">
      <xdr:nvSpPr>
        <xdr:cNvPr id="19" name="四角形吹き出し 18"/>
        <xdr:cNvSpPr/>
      </xdr:nvSpPr>
      <xdr:spPr>
        <a:xfrm>
          <a:off x="5056037" y="3911840"/>
          <a:ext cx="2042784" cy="724858"/>
        </a:xfrm>
        <a:prstGeom prst="wedgeRectCallout">
          <a:avLst>
            <a:gd name="adj1" fmla="val 39375"/>
            <a:gd name="adj2" fmla="val -61960"/>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令和６年４月１日現在の満年齢を入力してください。</a:t>
          </a:r>
        </a:p>
      </xdr:txBody>
    </xdr:sp>
    <xdr:clientData/>
  </xdr:twoCellAnchor>
  <xdr:oneCellAnchor>
    <xdr:from>
      <xdr:col>0</xdr:col>
      <xdr:colOff>0</xdr:colOff>
      <xdr:row>0</xdr:row>
      <xdr:rowOff>0</xdr:rowOff>
    </xdr:from>
    <xdr:ext cx="1249824" cy="257174"/>
    <xdr:sp macro="" textlink="">
      <xdr:nvSpPr>
        <xdr:cNvPr id="26" name="テキスト ボックス 25"/>
        <xdr:cNvSpPr txBox="1"/>
      </xdr:nvSpPr>
      <xdr:spPr>
        <a:xfrm>
          <a:off x="0" y="0"/>
          <a:ext cx="1249824" cy="257174"/>
        </a:xfrm>
        <a:prstGeom prst="rect">
          <a:avLst/>
        </a:prstGeom>
        <a:ln w="28575">
          <a:solidFill>
            <a:sysClr val="windowText" lastClr="000000"/>
          </a:solid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noAutofit/>
        </a:bodyPr>
        <a:lstStyle/>
        <a:p>
          <a:pPr algn="ctr">
            <a:lnSpc>
              <a:spcPts val="3400"/>
            </a:lnSpc>
          </a:pPr>
          <a:r>
            <a:rPr kumimoji="1" lang="ja-JP" altLang="en-US" sz="1600">
              <a:latin typeface="メイリオ" panose="020B0604030504040204" pitchFamily="50" charset="-128"/>
              <a:ea typeface="メイリオ" panose="020B0604030504040204" pitchFamily="50" charset="-128"/>
            </a:rPr>
            <a:t>別紙３－１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76"/>
  <sheetViews>
    <sheetView tabSelected="1" view="pageBreakPreview" zoomScale="55" zoomScaleNormal="106" zoomScaleSheetLayoutView="55" workbookViewId="0">
      <selection activeCell="H2" sqref="H2"/>
    </sheetView>
  </sheetViews>
  <sheetFormatPr defaultColWidth="9" defaultRowHeight="13"/>
  <cols>
    <col min="1" max="1" width="7.90625" style="1" customWidth="1"/>
    <col min="2" max="2" width="7.08984375" style="1" customWidth="1"/>
    <col min="3" max="3" width="7.08984375" style="1" hidden="1" customWidth="1"/>
    <col min="4" max="4" width="13.6328125" style="1" customWidth="1"/>
    <col min="5" max="5" width="16.453125" style="1" customWidth="1"/>
    <col min="6" max="6" width="8.1796875" style="1" customWidth="1"/>
    <col min="7" max="7" width="18" style="1" customWidth="1"/>
    <col min="8" max="8" width="14" style="1" customWidth="1"/>
    <col min="9" max="9" width="11" style="1" customWidth="1"/>
    <col min="10" max="10" width="5.7265625" style="1" customWidth="1"/>
    <col min="11" max="11" width="6.7265625" style="1" customWidth="1"/>
    <col min="12" max="12" width="15.6328125" style="1" customWidth="1"/>
    <col min="13" max="14" width="22.6328125" style="1" customWidth="1"/>
    <col min="15" max="15" width="8" style="1" customWidth="1"/>
    <col min="16" max="16" width="26.81640625" style="1" customWidth="1"/>
    <col min="17" max="17" width="37.26953125" style="1" customWidth="1"/>
    <col min="18" max="18" width="17.6328125" style="1" customWidth="1"/>
    <col min="19" max="20" width="12.6328125" style="1" customWidth="1"/>
    <col min="21" max="21" width="12.6328125" style="2" customWidth="1"/>
    <col min="22" max="23" width="13.26953125" style="2" customWidth="1"/>
    <col min="24" max="24" width="22.08984375" style="2" customWidth="1"/>
    <col min="25" max="25" width="17.7265625" style="2" bestFit="1" customWidth="1"/>
    <col min="26" max="26" width="30.6328125" style="1" customWidth="1"/>
    <col min="27" max="27" width="14.26953125" style="1" customWidth="1"/>
    <col min="28" max="28" width="9" style="1" customWidth="1"/>
    <col min="29" max="35" width="9" style="1"/>
    <col min="36" max="36" width="9.453125" style="1" customWidth="1"/>
    <col min="37" max="16384" width="9" style="1"/>
  </cols>
  <sheetData>
    <row r="1" spans="1:31" ht="23.25" customHeight="1">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31" ht="22" customHeight="1">
      <c r="A2" s="112" t="s">
        <v>211</v>
      </c>
      <c r="B2" s="112"/>
      <c r="C2" s="112"/>
      <c r="D2" s="112"/>
      <c r="T2" s="2"/>
    </row>
    <row r="3" spans="1:31" ht="24.75" customHeight="1">
      <c r="A3" s="97"/>
      <c r="B3" s="98"/>
      <c r="C3" s="98"/>
      <c r="D3" s="98"/>
      <c r="E3" s="99"/>
      <c r="F3" s="58"/>
      <c r="G3" s="58"/>
      <c r="H3" s="4"/>
      <c r="I3" s="4"/>
      <c r="J3" s="5"/>
      <c r="K3" s="5"/>
      <c r="L3" s="5"/>
      <c r="M3" s="5"/>
      <c r="N3" s="5"/>
      <c r="O3" s="5"/>
      <c r="P3" s="5"/>
      <c r="Q3" s="5"/>
      <c r="R3" s="5"/>
      <c r="S3" s="5"/>
      <c r="T3" s="6"/>
      <c r="U3" s="6"/>
      <c r="V3" s="6"/>
      <c r="W3" s="6"/>
      <c r="X3" s="107"/>
      <c r="Y3" s="107"/>
      <c r="Z3" s="38"/>
      <c r="AB3" s="3"/>
      <c r="AC3" s="3"/>
      <c r="AD3" s="3"/>
      <c r="AE3" s="3"/>
    </row>
    <row r="4" spans="1:31" ht="39.5" customHeight="1" thickBot="1">
      <c r="H4" s="4"/>
      <c r="I4" s="4"/>
      <c r="J4" s="5"/>
      <c r="K4" s="5"/>
      <c r="L4" s="5"/>
      <c r="M4" s="5"/>
      <c r="N4" s="5"/>
      <c r="O4" s="5"/>
      <c r="P4" s="5"/>
      <c r="Q4" s="5"/>
      <c r="R4" s="5"/>
      <c r="S4" s="5"/>
      <c r="T4" s="6"/>
      <c r="U4" s="109" t="s">
        <v>206</v>
      </c>
      <c r="V4" s="109"/>
      <c r="W4" s="109"/>
      <c r="X4" s="109"/>
      <c r="Y4" s="109"/>
      <c r="Z4" s="109"/>
      <c r="AB4" s="3"/>
      <c r="AC4" s="3"/>
      <c r="AD4" s="3"/>
      <c r="AE4" s="3"/>
    </row>
    <row r="5" spans="1:31" ht="30" customHeight="1" thickBot="1">
      <c r="A5" s="100" t="s">
        <v>7</v>
      </c>
      <c r="B5" s="101"/>
      <c r="C5" s="101"/>
      <c r="D5" s="101"/>
      <c r="E5" s="101"/>
      <c r="F5" s="101"/>
      <c r="G5" s="101"/>
      <c r="H5" s="101"/>
      <c r="I5" s="101"/>
      <c r="J5" s="101"/>
      <c r="K5" s="101"/>
      <c r="L5" s="101"/>
      <c r="M5" s="101"/>
      <c r="N5" s="101"/>
      <c r="O5" s="101"/>
      <c r="P5" s="101"/>
      <c r="Q5" s="101"/>
      <c r="R5" s="72" t="s">
        <v>68</v>
      </c>
      <c r="S5" s="105" t="s">
        <v>209</v>
      </c>
      <c r="T5" s="105"/>
      <c r="U5" s="106"/>
      <c r="V5" s="108" t="s">
        <v>37</v>
      </c>
      <c r="W5" s="108"/>
      <c r="X5" s="108"/>
      <c r="Y5" s="108"/>
      <c r="Z5" s="103" t="s">
        <v>88</v>
      </c>
    </row>
    <row r="6" spans="1:31" ht="69.75" customHeight="1" thickBot="1">
      <c r="A6" s="70" t="s">
        <v>44</v>
      </c>
      <c r="B6" s="39" t="s">
        <v>36</v>
      </c>
      <c r="C6" s="39"/>
      <c r="D6" s="39" t="s">
        <v>39</v>
      </c>
      <c r="E6" s="28" t="s">
        <v>0</v>
      </c>
      <c r="F6" s="30" t="s">
        <v>6</v>
      </c>
      <c r="G6" s="30" t="s">
        <v>35</v>
      </c>
      <c r="H6" s="30" t="s">
        <v>2</v>
      </c>
      <c r="I6" s="30" t="s">
        <v>5</v>
      </c>
      <c r="J6" s="30" t="s">
        <v>1</v>
      </c>
      <c r="K6" s="45" t="s">
        <v>202</v>
      </c>
      <c r="L6" s="45" t="s">
        <v>34</v>
      </c>
      <c r="M6" s="45" t="s">
        <v>33</v>
      </c>
      <c r="N6" s="45" t="s">
        <v>207</v>
      </c>
      <c r="O6" s="45" t="s">
        <v>45</v>
      </c>
      <c r="P6" s="45" t="s">
        <v>212</v>
      </c>
      <c r="Q6" s="47" t="s">
        <v>213</v>
      </c>
      <c r="R6" s="73" t="s">
        <v>214</v>
      </c>
      <c r="S6" s="71" t="s">
        <v>179</v>
      </c>
      <c r="T6" s="31" t="s">
        <v>4</v>
      </c>
      <c r="U6" s="32" t="s">
        <v>3</v>
      </c>
      <c r="V6" s="71" t="s">
        <v>43</v>
      </c>
      <c r="W6" s="54" t="s">
        <v>46</v>
      </c>
      <c r="X6" s="110" t="s">
        <v>42</v>
      </c>
      <c r="Y6" s="111"/>
      <c r="Z6" s="104"/>
      <c r="AA6" s="29"/>
    </row>
    <row r="7" spans="1:31" s="8" customFormat="1" ht="130" customHeight="1" thickTop="1">
      <c r="A7" s="95"/>
      <c r="B7" s="90"/>
      <c r="C7" s="90"/>
      <c r="D7" s="91"/>
      <c r="E7" s="92"/>
      <c r="F7" s="64"/>
      <c r="G7" s="64"/>
      <c r="H7" s="36"/>
      <c r="I7" s="65"/>
      <c r="J7" s="36"/>
      <c r="K7" s="36"/>
      <c r="L7" s="65"/>
      <c r="M7" s="65"/>
      <c r="N7" s="65"/>
      <c r="O7" s="65"/>
      <c r="P7" s="66" t="str">
        <f>IF($O7="","",VLOOKUP($O7,研修講座情報!$A$1:$G$50,2,FALSE))</f>
        <v/>
      </c>
      <c r="Q7" s="74" t="str">
        <f>IF(O7="","",VLOOKUP($O7,研修講座情報!$A$1:$G$50,3,FALSE))</f>
        <v/>
      </c>
      <c r="R7" s="93" t="str">
        <f>IF(O7="","",VLOOKUP($O7,研修講座情報!$A$2:$D$50,4,FALSE))&amp;CHAR(10)</f>
        <v xml:space="preserve">
</v>
      </c>
      <c r="S7" s="88"/>
      <c r="T7" s="89"/>
      <c r="U7" s="96"/>
      <c r="V7" s="77"/>
      <c r="W7" s="78"/>
      <c r="X7" s="67"/>
      <c r="Y7" s="68" t="s">
        <v>41</v>
      </c>
      <c r="Z7" s="22"/>
      <c r="AB7" s="86" t="e">
        <f>VLOOKUP(O7,研修講座情報!$A$2:$G$40,5,FALSE)</f>
        <v>#N/A</v>
      </c>
      <c r="AC7" s="86" t="e">
        <f>VLOOKUP(O7,研修講座情報!$A$2:$G$40,6,FALSE)</f>
        <v>#N/A</v>
      </c>
      <c r="AD7" s="86" t="e">
        <f>VLOOKUP(O7,研修講座情報!$A$2:$G$40,7,FALSE)</f>
        <v>#N/A</v>
      </c>
    </row>
    <row r="8" spans="1:31" s="8" customFormat="1" ht="130" customHeight="1">
      <c r="A8" s="95"/>
      <c r="B8" s="62"/>
      <c r="C8" s="62"/>
      <c r="D8" s="37"/>
      <c r="E8" s="51"/>
      <c r="F8" s="64"/>
      <c r="G8" s="37"/>
      <c r="H8" s="51"/>
      <c r="I8" s="63"/>
      <c r="J8" s="51"/>
      <c r="K8" s="51"/>
      <c r="L8" s="63"/>
      <c r="M8" s="63"/>
      <c r="N8" s="63"/>
      <c r="O8" s="65"/>
      <c r="P8" s="66" t="str">
        <f>IF($O8="","",VLOOKUP($O8,研修講座情報!$A$1:$G$50,2,FALSE))</f>
        <v/>
      </c>
      <c r="Q8" s="74" t="str">
        <f>IF(O8="","",VLOOKUP($O8,研修講座情報!$A$1:$G$50,3,FALSE))</f>
        <v/>
      </c>
      <c r="R8" s="93" t="str">
        <f>IF(O8="","",VLOOKUP($O8,研修講座情報!$A$2:$D$50,4,FALSE))&amp;CHAR(10)</f>
        <v xml:space="preserve">
</v>
      </c>
      <c r="S8" s="88"/>
      <c r="T8" s="89"/>
      <c r="U8" s="96"/>
      <c r="V8" s="79"/>
      <c r="W8" s="80"/>
      <c r="X8" s="7"/>
      <c r="Y8" s="69" t="s">
        <v>41</v>
      </c>
      <c r="Z8" s="22"/>
      <c r="AB8" s="82" t="e">
        <f>VLOOKUP(O8,研修講座情報!$A$2:$G$40,5,FALSE)</f>
        <v>#N/A</v>
      </c>
      <c r="AC8" s="82" t="e">
        <f>VLOOKUP(O8,研修講座情報!$A$2:$G$40,6,FALSE)</f>
        <v>#N/A</v>
      </c>
      <c r="AD8" s="82" t="e">
        <f>VLOOKUP(O8,研修講座情報!$A$2:$G$40,7,FALSE)</f>
        <v>#N/A</v>
      </c>
    </row>
    <row r="9" spans="1:31" s="8" customFormat="1" ht="130" customHeight="1">
      <c r="A9" s="95"/>
      <c r="B9" s="62"/>
      <c r="C9" s="62"/>
      <c r="D9" s="37"/>
      <c r="E9" s="51"/>
      <c r="F9" s="64"/>
      <c r="G9" s="37"/>
      <c r="H9" s="51"/>
      <c r="I9" s="63"/>
      <c r="J9" s="51"/>
      <c r="K9" s="51"/>
      <c r="L9" s="63"/>
      <c r="M9" s="63"/>
      <c r="N9" s="63"/>
      <c r="O9" s="65"/>
      <c r="P9" s="66" t="str">
        <f>IF($O9="","",VLOOKUP($O9,研修講座情報!$A$1:$G$50,2,FALSE))</f>
        <v/>
      </c>
      <c r="Q9" s="74" t="str">
        <f>IF(O9="","",VLOOKUP($O9,研修講座情報!$A$1:$G$50,3,FALSE))</f>
        <v/>
      </c>
      <c r="R9" s="93" t="str">
        <f>IF(O9="","",VLOOKUP($O9,研修講座情報!$A$2:$D$50,4,FALSE))&amp;CHAR(10)</f>
        <v xml:space="preserve">
</v>
      </c>
      <c r="S9" s="88"/>
      <c r="T9" s="89"/>
      <c r="U9" s="96"/>
      <c r="V9" s="79"/>
      <c r="W9" s="80"/>
      <c r="X9" s="7"/>
      <c r="Y9" s="69" t="s">
        <v>41</v>
      </c>
      <c r="Z9" s="22"/>
      <c r="AB9" s="82" t="e">
        <f>VLOOKUP(O9,研修講座情報!$A$2:$G$40,5,FALSE)</f>
        <v>#N/A</v>
      </c>
      <c r="AC9" s="82" t="e">
        <f>VLOOKUP(O9,研修講座情報!$A$2:$G$40,6,FALSE)</f>
        <v>#N/A</v>
      </c>
      <c r="AD9" s="82" t="e">
        <f>VLOOKUP(O9,研修講座情報!$A$2:$G$40,7,FALSE)</f>
        <v>#N/A</v>
      </c>
    </row>
    <row r="10" spans="1:31" s="8" customFormat="1" ht="130" customHeight="1">
      <c r="A10" s="95"/>
      <c r="B10" s="62"/>
      <c r="C10" s="62"/>
      <c r="D10" s="37"/>
      <c r="E10" s="51"/>
      <c r="F10" s="64"/>
      <c r="G10" s="37"/>
      <c r="H10" s="51"/>
      <c r="I10" s="63"/>
      <c r="J10" s="51"/>
      <c r="K10" s="51"/>
      <c r="L10" s="63"/>
      <c r="M10" s="63"/>
      <c r="N10" s="63"/>
      <c r="O10" s="65"/>
      <c r="P10" s="66" t="str">
        <f>IF($O10="","",VLOOKUP($O10,研修講座情報!$A$1:$G$50,2,FALSE))</f>
        <v/>
      </c>
      <c r="Q10" s="74" t="str">
        <f>IF(O10="","",VLOOKUP($O10,研修講座情報!$A$1:$G$50,3,FALSE))</f>
        <v/>
      </c>
      <c r="R10" s="93" t="str">
        <f>IF(O10="","",VLOOKUP($O10,研修講座情報!$A$2:$D$50,4,FALSE))&amp;CHAR(10)</f>
        <v xml:space="preserve">
</v>
      </c>
      <c r="S10" s="88"/>
      <c r="T10" s="89"/>
      <c r="U10" s="96"/>
      <c r="V10" s="79"/>
      <c r="W10" s="80"/>
      <c r="X10" s="7"/>
      <c r="Y10" s="69" t="s">
        <v>41</v>
      </c>
      <c r="Z10" s="22"/>
      <c r="AB10" s="82" t="e">
        <f>VLOOKUP(O10,研修講座情報!$A$2:$G$40,5,FALSE)</f>
        <v>#N/A</v>
      </c>
      <c r="AC10" s="82" t="e">
        <f>VLOOKUP(O10,研修講座情報!$A$2:$G$40,6,FALSE)</f>
        <v>#N/A</v>
      </c>
      <c r="AD10" s="82" t="e">
        <f>VLOOKUP(O10,研修講座情報!$A$2:$G$40,7,FALSE)</f>
        <v>#N/A</v>
      </c>
    </row>
    <row r="11" spans="1:31" s="8" customFormat="1" ht="130" customHeight="1">
      <c r="A11" s="95"/>
      <c r="B11" s="62"/>
      <c r="C11" s="62"/>
      <c r="D11" s="37"/>
      <c r="E11" s="51"/>
      <c r="F11" s="64"/>
      <c r="G11" s="37"/>
      <c r="H11" s="51"/>
      <c r="I11" s="63"/>
      <c r="J11" s="51"/>
      <c r="K11" s="51"/>
      <c r="L11" s="63"/>
      <c r="M11" s="63"/>
      <c r="N11" s="63"/>
      <c r="O11" s="65"/>
      <c r="P11" s="66" t="str">
        <f>IF($O11="","",VLOOKUP($O11,研修講座情報!$A$1:$G$50,2,FALSE))</f>
        <v/>
      </c>
      <c r="Q11" s="74" t="str">
        <f>IF(O11="","",VLOOKUP($O11,研修講座情報!$A$1:$G$50,3,FALSE))</f>
        <v/>
      </c>
      <c r="R11" s="93" t="str">
        <f>IF(O11="","",VLOOKUP($O11,研修講座情報!$A$2:$D$50,4,FALSE))&amp;CHAR(10)</f>
        <v xml:space="preserve">
</v>
      </c>
      <c r="S11" s="88"/>
      <c r="T11" s="89"/>
      <c r="U11" s="96"/>
      <c r="V11" s="79"/>
      <c r="W11" s="80"/>
      <c r="X11" s="7"/>
      <c r="Y11" s="69" t="s">
        <v>41</v>
      </c>
      <c r="Z11" s="22"/>
      <c r="AB11" s="82" t="e">
        <f>VLOOKUP(O11,研修講座情報!$A$2:$G$40,5,FALSE)</f>
        <v>#N/A</v>
      </c>
      <c r="AC11" s="82" t="e">
        <f>VLOOKUP(O11,研修講座情報!$A$2:$G$40,6,FALSE)</f>
        <v>#N/A</v>
      </c>
      <c r="AD11" s="82" t="e">
        <f>VLOOKUP(O11,研修講座情報!$A$2:$G$40,7,FALSE)</f>
        <v>#N/A</v>
      </c>
    </row>
    <row r="12" spans="1:31" s="8" customFormat="1" ht="130" customHeight="1">
      <c r="A12" s="95"/>
      <c r="B12" s="62"/>
      <c r="C12" s="62"/>
      <c r="D12" s="37"/>
      <c r="E12" s="51"/>
      <c r="F12" s="64"/>
      <c r="G12" s="37"/>
      <c r="H12" s="51"/>
      <c r="I12" s="63"/>
      <c r="J12" s="51"/>
      <c r="K12" s="51"/>
      <c r="L12" s="63"/>
      <c r="M12" s="63"/>
      <c r="N12" s="63"/>
      <c r="O12" s="65"/>
      <c r="P12" s="66" t="str">
        <f>IF($O12="","",VLOOKUP($O12,研修講座情報!$A$1:$G$50,2,FALSE))</f>
        <v/>
      </c>
      <c r="Q12" s="74" t="str">
        <f>IF(O12="","",VLOOKUP($O12,研修講座情報!$A$1:$G$50,3,FALSE))</f>
        <v/>
      </c>
      <c r="R12" s="93" t="str">
        <f>IF(O12="","",VLOOKUP($O12,研修講座情報!$A$2:$D$50,4,FALSE))&amp;CHAR(10)</f>
        <v xml:space="preserve">
</v>
      </c>
      <c r="S12" s="88"/>
      <c r="T12" s="89"/>
      <c r="U12" s="96"/>
      <c r="V12" s="79"/>
      <c r="W12" s="80"/>
      <c r="X12" s="7"/>
      <c r="Y12" s="69" t="s">
        <v>41</v>
      </c>
      <c r="Z12" s="22"/>
      <c r="AB12" s="82" t="e">
        <f>VLOOKUP(O12,研修講座情報!$A$2:$G$40,5,FALSE)</f>
        <v>#N/A</v>
      </c>
      <c r="AC12" s="82" t="e">
        <f>VLOOKUP(O12,研修講座情報!$A$2:$G$40,6,FALSE)</f>
        <v>#N/A</v>
      </c>
      <c r="AD12" s="82" t="e">
        <f>VLOOKUP(O12,研修講座情報!$A$2:$G$40,7,FALSE)</f>
        <v>#N/A</v>
      </c>
    </row>
    <row r="13" spans="1:31" s="8" customFormat="1" ht="130" customHeight="1">
      <c r="A13" s="95"/>
      <c r="B13" s="62"/>
      <c r="C13" s="62"/>
      <c r="D13" s="37"/>
      <c r="E13" s="51"/>
      <c r="F13" s="64"/>
      <c r="G13" s="37"/>
      <c r="H13" s="51"/>
      <c r="I13" s="63"/>
      <c r="J13" s="51"/>
      <c r="K13" s="51"/>
      <c r="L13" s="63"/>
      <c r="M13" s="63"/>
      <c r="N13" s="63"/>
      <c r="O13" s="65"/>
      <c r="P13" s="66" t="str">
        <f>IF($O13="","",VLOOKUP($O13,研修講座情報!$A$1:$G$50,2,FALSE))</f>
        <v/>
      </c>
      <c r="Q13" s="74" t="str">
        <f>IF(O13="","",VLOOKUP($O13,研修講座情報!$A$1:$G$50,3,FALSE))</f>
        <v/>
      </c>
      <c r="R13" s="93" t="str">
        <f>IF(O13="","",VLOOKUP($O13,研修講座情報!$A$2:$D$50,4,FALSE))&amp;CHAR(10)</f>
        <v xml:space="preserve">
</v>
      </c>
      <c r="S13" s="88"/>
      <c r="T13" s="89"/>
      <c r="U13" s="96"/>
      <c r="V13" s="79"/>
      <c r="W13" s="80"/>
      <c r="X13" s="7"/>
      <c r="Y13" s="69" t="s">
        <v>41</v>
      </c>
      <c r="Z13" s="22"/>
      <c r="AB13" s="82" t="e">
        <f>VLOOKUP(O13,研修講座情報!$A$2:$G$40,5,FALSE)</f>
        <v>#N/A</v>
      </c>
      <c r="AC13" s="82" t="e">
        <f>VLOOKUP(O13,研修講座情報!$A$2:$G$40,6,FALSE)</f>
        <v>#N/A</v>
      </c>
      <c r="AD13" s="82" t="e">
        <f>VLOOKUP(O13,研修講座情報!$A$2:$G$40,7,FALSE)</f>
        <v>#N/A</v>
      </c>
    </row>
    <row r="14" spans="1:31" s="8" customFormat="1" ht="130" customHeight="1">
      <c r="A14" s="95"/>
      <c r="B14" s="62"/>
      <c r="C14" s="62"/>
      <c r="D14" s="37"/>
      <c r="E14" s="51"/>
      <c r="F14" s="64"/>
      <c r="G14" s="37"/>
      <c r="H14" s="51"/>
      <c r="I14" s="63"/>
      <c r="J14" s="51"/>
      <c r="K14" s="51"/>
      <c r="L14" s="63"/>
      <c r="M14" s="63"/>
      <c r="N14" s="63"/>
      <c r="O14" s="65"/>
      <c r="P14" s="66" t="str">
        <f>IF($O14="","",VLOOKUP($O14,研修講座情報!$A$1:$G$50,2,FALSE))</f>
        <v/>
      </c>
      <c r="Q14" s="74" t="str">
        <f>IF(O14="","",VLOOKUP($O14,研修講座情報!$A$1:$G$50,3,FALSE))</f>
        <v/>
      </c>
      <c r="R14" s="93" t="str">
        <f>IF(O14="","",VLOOKUP($O14,研修講座情報!$A$2:$D$50,4,FALSE))&amp;CHAR(10)</f>
        <v xml:space="preserve">
</v>
      </c>
      <c r="S14" s="88"/>
      <c r="T14" s="89"/>
      <c r="U14" s="96"/>
      <c r="V14" s="79"/>
      <c r="W14" s="80"/>
      <c r="X14" s="7"/>
      <c r="Y14" s="69" t="s">
        <v>41</v>
      </c>
      <c r="Z14" s="22"/>
      <c r="AB14" s="82" t="e">
        <f>VLOOKUP(O14,研修講座情報!$A$2:$G$40,5,FALSE)</f>
        <v>#N/A</v>
      </c>
      <c r="AC14" s="82" t="e">
        <f>VLOOKUP(O14,研修講座情報!$A$2:$G$40,6,FALSE)</f>
        <v>#N/A</v>
      </c>
      <c r="AD14" s="82" t="e">
        <f>VLOOKUP(O14,研修講座情報!$A$2:$G$40,7,FALSE)</f>
        <v>#N/A</v>
      </c>
    </row>
    <row r="15" spans="1:31" s="8" customFormat="1" ht="130" customHeight="1">
      <c r="A15" s="95"/>
      <c r="B15" s="62"/>
      <c r="C15" s="62"/>
      <c r="D15" s="37"/>
      <c r="E15" s="51"/>
      <c r="F15" s="64"/>
      <c r="G15" s="37"/>
      <c r="H15" s="51"/>
      <c r="I15" s="63"/>
      <c r="J15" s="51"/>
      <c r="K15" s="51"/>
      <c r="L15" s="63"/>
      <c r="M15" s="63"/>
      <c r="N15" s="63"/>
      <c r="O15" s="65"/>
      <c r="P15" s="66" t="str">
        <f>IF($O15="","",VLOOKUP($O15,研修講座情報!$A$1:$G$50,2,FALSE))</f>
        <v/>
      </c>
      <c r="Q15" s="74" t="str">
        <f>IF(O15="","",VLOOKUP($O15,研修講座情報!$A$1:$G$50,3,FALSE))</f>
        <v/>
      </c>
      <c r="R15" s="93" t="str">
        <f>IF(O15="","",VLOOKUP($O15,研修講座情報!$A$2:$D$50,4,FALSE))&amp;CHAR(10)</f>
        <v xml:space="preserve">
</v>
      </c>
      <c r="S15" s="88"/>
      <c r="T15" s="89"/>
      <c r="U15" s="96"/>
      <c r="V15" s="79"/>
      <c r="W15" s="80"/>
      <c r="X15" s="7"/>
      <c r="Y15" s="69" t="s">
        <v>41</v>
      </c>
      <c r="Z15" s="22"/>
      <c r="AB15" s="82" t="e">
        <f>VLOOKUP(O15,研修講座情報!$A$2:$G$40,5,FALSE)</f>
        <v>#N/A</v>
      </c>
      <c r="AC15" s="82" t="e">
        <f>VLOOKUP(O15,研修講座情報!$A$2:$G$40,6,FALSE)</f>
        <v>#N/A</v>
      </c>
      <c r="AD15" s="82" t="e">
        <f>VLOOKUP(O15,研修講座情報!$A$2:$G$40,7,FALSE)</f>
        <v>#N/A</v>
      </c>
    </row>
    <row r="16" spans="1:31" ht="130" customHeight="1" thickBot="1">
      <c r="A16" s="95"/>
      <c r="B16" s="62"/>
      <c r="C16" s="62"/>
      <c r="D16" s="37"/>
      <c r="E16" s="51"/>
      <c r="F16" s="64"/>
      <c r="G16" s="37"/>
      <c r="H16" s="51"/>
      <c r="I16" s="63"/>
      <c r="J16" s="51"/>
      <c r="K16" s="51"/>
      <c r="L16" s="63"/>
      <c r="M16" s="63"/>
      <c r="N16" s="63"/>
      <c r="O16" s="65"/>
      <c r="P16" s="66" t="str">
        <f>IF($O16="","",VLOOKUP($O16,研修講座情報!$A$1:$G$50,2,FALSE))</f>
        <v/>
      </c>
      <c r="Q16" s="74" t="str">
        <f>IF(O16="","",VLOOKUP($O16,研修講座情報!$A$1:$G$50,3,FALSE))</f>
        <v/>
      </c>
      <c r="R16" s="94" t="str">
        <f>IF(O16="","",VLOOKUP($O16,研修講座情報!$A$2:$D$50,4,FALSE))&amp;CHAR(10)</f>
        <v xml:space="preserve">
</v>
      </c>
      <c r="S16" s="88"/>
      <c r="T16" s="89"/>
      <c r="U16" s="96"/>
      <c r="V16" s="79"/>
      <c r="W16" s="80"/>
      <c r="X16" s="7"/>
      <c r="Y16" s="69" t="s">
        <v>41</v>
      </c>
      <c r="Z16" s="22"/>
      <c r="AB16" s="82" t="e">
        <f>VLOOKUP(O16,研修講座情報!$A$2:$G$40,5,FALSE)</f>
        <v>#N/A</v>
      </c>
      <c r="AC16" s="82" t="e">
        <f>VLOOKUP(O16,研修講座情報!$A$2:$G$40,6,FALSE)</f>
        <v>#N/A</v>
      </c>
      <c r="AD16" s="82" t="e">
        <f>VLOOKUP(O16,研修講座情報!$A$2:$G$40,7,FALSE)</f>
        <v>#N/A</v>
      </c>
    </row>
    <row r="17" spans="1:30" ht="15.75" customHeight="1">
      <c r="A17" s="1" t="s">
        <v>215</v>
      </c>
      <c r="B17" s="11"/>
      <c r="C17" s="11"/>
      <c r="E17" s="9"/>
      <c r="F17" s="9"/>
      <c r="G17" s="9"/>
      <c r="H17" s="9"/>
      <c r="I17" s="9"/>
      <c r="J17" s="9"/>
      <c r="K17" s="9"/>
      <c r="L17" s="9"/>
      <c r="M17" s="9"/>
      <c r="N17" s="9"/>
      <c r="O17" s="9"/>
      <c r="P17" s="9"/>
      <c r="Q17" s="9"/>
      <c r="R17" s="9"/>
      <c r="S17" s="9"/>
      <c r="T17" s="9"/>
      <c r="U17" s="10"/>
      <c r="V17" s="46"/>
      <c r="W17" s="46"/>
      <c r="X17" s="46"/>
      <c r="Y17" s="46"/>
      <c r="AB17" s="85"/>
      <c r="AC17" s="85"/>
      <c r="AD17" s="85"/>
    </row>
    <row r="18" spans="1:30" ht="15.75" customHeight="1">
      <c r="B18" s="11"/>
      <c r="C18" s="11"/>
      <c r="E18" s="9"/>
      <c r="F18" s="9"/>
      <c r="G18" s="9"/>
      <c r="H18" s="9"/>
      <c r="I18" s="9"/>
      <c r="J18" s="9"/>
      <c r="K18" s="9"/>
      <c r="L18" s="9"/>
      <c r="M18" s="9"/>
      <c r="N18" s="9"/>
      <c r="O18" s="9"/>
      <c r="P18" s="9"/>
      <c r="Q18" s="9"/>
      <c r="R18" s="9"/>
      <c r="S18" s="9"/>
      <c r="T18" s="9"/>
      <c r="U18" s="10"/>
      <c r="V18" s="46"/>
      <c r="W18" s="46"/>
      <c r="X18" s="46"/>
      <c r="Y18" s="46"/>
      <c r="AB18" s="81"/>
    </row>
    <row r="19" spans="1:30" ht="15.75" customHeight="1">
      <c r="B19" s="11"/>
      <c r="C19" s="11"/>
      <c r="E19" s="9"/>
      <c r="F19" s="9"/>
      <c r="G19" s="9"/>
      <c r="H19" s="9"/>
      <c r="I19" s="9"/>
      <c r="J19" s="9"/>
      <c r="K19" s="9"/>
      <c r="L19" s="9"/>
      <c r="M19" s="9"/>
      <c r="N19" s="9"/>
      <c r="O19" s="9"/>
      <c r="P19" s="46"/>
      <c r="Q19" s="46"/>
      <c r="R19" s="46"/>
      <c r="S19" s="9"/>
      <c r="T19" s="9"/>
      <c r="U19" s="46"/>
      <c r="V19" s="46"/>
      <c r="W19" s="46"/>
      <c r="X19" s="46"/>
      <c r="Y19" s="46"/>
      <c r="AB19" s="81"/>
    </row>
    <row r="20" spans="1:30" ht="15.75" customHeight="1">
      <c r="B20" s="11"/>
      <c r="C20" s="11"/>
      <c r="E20" s="9"/>
      <c r="F20" s="9"/>
      <c r="G20" s="9"/>
      <c r="H20" s="9"/>
      <c r="I20" s="9"/>
      <c r="J20" s="9"/>
      <c r="K20" s="9"/>
      <c r="L20" s="9"/>
      <c r="M20" s="9"/>
      <c r="N20" s="9"/>
      <c r="O20" s="9"/>
      <c r="P20" s="46"/>
      <c r="Q20" s="46"/>
      <c r="R20" s="46"/>
      <c r="S20" s="9"/>
      <c r="T20" s="9"/>
      <c r="U20" s="10"/>
      <c r="V20" s="46"/>
      <c r="W20" s="46"/>
      <c r="X20" s="46"/>
      <c r="Y20" s="46"/>
      <c r="AB20" s="81"/>
    </row>
    <row r="21" spans="1:30" ht="15.75" customHeight="1">
      <c r="B21" s="11"/>
      <c r="C21" s="11"/>
      <c r="D21" s="11"/>
      <c r="E21" s="11"/>
      <c r="F21" s="11"/>
      <c r="G21" s="11"/>
      <c r="H21" s="11"/>
      <c r="I21" s="11"/>
      <c r="J21" s="11"/>
      <c r="K21" s="11"/>
      <c r="L21" s="11"/>
      <c r="M21" s="11"/>
      <c r="N21" s="11"/>
      <c r="O21" s="9"/>
      <c r="P21" s="46"/>
      <c r="Q21" s="46"/>
      <c r="R21" s="46"/>
      <c r="S21" s="11"/>
      <c r="T21" s="11"/>
      <c r="U21" s="12"/>
      <c r="V21" s="12"/>
      <c r="W21" s="12"/>
      <c r="X21" s="12"/>
      <c r="Y21" s="12"/>
      <c r="Z21" s="11"/>
      <c r="AB21" s="81"/>
    </row>
    <row r="22" spans="1:30" ht="14.25" customHeight="1">
      <c r="B22" s="11"/>
      <c r="C22" s="11"/>
      <c r="D22" s="11"/>
      <c r="E22" s="11"/>
      <c r="F22" s="11"/>
      <c r="G22" s="11"/>
      <c r="H22" s="11"/>
      <c r="I22" s="11"/>
      <c r="J22" s="11"/>
      <c r="K22" s="11"/>
      <c r="L22" s="11"/>
      <c r="M22" s="11"/>
      <c r="N22" s="11"/>
      <c r="O22" s="9"/>
      <c r="P22" s="46"/>
      <c r="Q22" s="46"/>
      <c r="R22" s="46"/>
      <c r="S22" s="11"/>
      <c r="T22" s="11"/>
      <c r="U22" s="12"/>
      <c r="V22" s="12"/>
      <c r="W22" s="12"/>
      <c r="X22" s="12"/>
      <c r="Y22" s="12"/>
      <c r="Z22" s="11"/>
      <c r="AB22" s="81"/>
    </row>
    <row r="23" spans="1:30" ht="15" customHeight="1">
      <c r="B23" s="9"/>
      <c r="C23" s="9"/>
      <c r="D23" s="9"/>
      <c r="E23" s="9"/>
      <c r="F23" s="9"/>
      <c r="G23" s="9"/>
      <c r="H23" s="9"/>
      <c r="I23" s="9"/>
      <c r="J23" s="9"/>
      <c r="K23" s="9"/>
      <c r="L23" s="9"/>
      <c r="M23" s="9"/>
      <c r="N23" s="9"/>
      <c r="O23" s="9"/>
      <c r="P23" s="46"/>
      <c r="Q23" s="46"/>
      <c r="R23" s="46"/>
      <c r="S23" s="9"/>
      <c r="T23" s="9"/>
      <c r="U23" s="10"/>
      <c r="V23" s="46"/>
      <c r="W23" s="46"/>
      <c r="X23" s="46"/>
      <c r="Y23" s="46"/>
      <c r="AB23" s="81"/>
    </row>
    <row r="24" spans="1:30" ht="14.25" customHeight="1">
      <c r="B24" s="9"/>
      <c r="C24" s="9"/>
      <c r="D24" s="9"/>
      <c r="E24" s="9"/>
      <c r="F24" s="9"/>
      <c r="G24" s="9"/>
      <c r="H24" s="9"/>
      <c r="I24" s="9"/>
      <c r="J24" s="9"/>
      <c r="K24" s="9"/>
      <c r="L24" s="9"/>
      <c r="M24" s="9"/>
      <c r="N24" s="9"/>
      <c r="O24" s="9"/>
      <c r="P24" s="46"/>
      <c r="Q24" s="46"/>
      <c r="R24" s="46"/>
      <c r="S24" s="9"/>
      <c r="T24" s="9"/>
      <c r="U24" s="10"/>
      <c r="V24" s="46"/>
      <c r="W24" s="46"/>
      <c r="X24" s="46"/>
      <c r="Y24" s="46"/>
      <c r="AB24" s="81"/>
    </row>
    <row r="25" spans="1:30" ht="11.25" customHeight="1">
      <c r="B25" s="9"/>
      <c r="C25" s="9"/>
      <c r="D25" s="56" t="s">
        <v>47</v>
      </c>
      <c r="E25" s="9"/>
      <c r="F25" s="9"/>
      <c r="G25" s="9"/>
      <c r="H25" s="9"/>
      <c r="I25" s="9"/>
      <c r="J25" s="9"/>
      <c r="K25" s="9"/>
      <c r="L25" s="9"/>
      <c r="M25" s="9"/>
      <c r="N25" s="9"/>
      <c r="O25" s="9"/>
      <c r="P25" s="46"/>
      <c r="Q25" s="46"/>
      <c r="R25" s="46"/>
      <c r="S25" s="9"/>
      <c r="T25" s="9"/>
      <c r="U25" s="10"/>
      <c r="V25" s="46"/>
      <c r="W25" s="46"/>
      <c r="X25" s="46"/>
      <c r="Y25" s="46"/>
      <c r="AB25" s="81"/>
    </row>
    <row r="26" spans="1:30" ht="11.25" customHeight="1">
      <c r="B26" s="13"/>
      <c r="C26" s="13"/>
      <c r="D26" s="57" t="s">
        <v>48</v>
      </c>
      <c r="E26" s="13"/>
      <c r="F26" s="13"/>
      <c r="G26" s="13"/>
      <c r="H26" s="9"/>
      <c r="I26" s="9"/>
      <c r="J26" s="9"/>
      <c r="K26" s="9"/>
      <c r="L26" s="9"/>
      <c r="M26" s="9"/>
      <c r="N26" s="9"/>
      <c r="O26" s="9"/>
      <c r="P26" s="46"/>
      <c r="Q26" s="46"/>
      <c r="R26" s="46"/>
      <c r="S26" s="9"/>
      <c r="T26" s="9"/>
      <c r="U26" s="10"/>
      <c r="V26" s="46"/>
      <c r="W26" s="46"/>
      <c r="X26" s="46"/>
      <c r="Y26" s="46"/>
      <c r="AB26" s="81"/>
    </row>
    <row r="27" spans="1:30" ht="10.5" customHeight="1">
      <c r="D27" s="14" t="s">
        <v>49</v>
      </c>
      <c r="E27" s="16"/>
      <c r="F27" s="17"/>
      <c r="G27" s="17"/>
      <c r="H27" s="14"/>
      <c r="I27" s="14"/>
      <c r="J27" s="15"/>
      <c r="K27" s="15"/>
      <c r="L27" s="14"/>
      <c r="M27" s="14"/>
      <c r="N27" s="14"/>
      <c r="O27" s="9"/>
      <c r="P27" s="46"/>
      <c r="Q27" s="46"/>
      <c r="R27" s="46"/>
      <c r="AB27" s="81"/>
    </row>
    <row r="28" spans="1:30" ht="10.5" customHeight="1">
      <c r="D28" s="14" t="s">
        <v>50</v>
      </c>
      <c r="E28" s="14"/>
      <c r="F28" s="15"/>
      <c r="G28" s="14"/>
      <c r="H28" s="14"/>
      <c r="I28" s="14"/>
      <c r="J28" s="14"/>
      <c r="K28" s="14"/>
      <c r="M28" s="2"/>
      <c r="N28" s="55"/>
      <c r="O28" s="9"/>
      <c r="P28" s="46"/>
      <c r="Q28" s="46"/>
      <c r="R28" s="46"/>
      <c r="U28" s="1"/>
      <c r="V28" s="1"/>
      <c r="W28" s="1"/>
      <c r="X28" s="1"/>
      <c r="Y28" s="1"/>
      <c r="AB28" s="81"/>
    </row>
    <row r="29" spans="1:30" ht="10.5" customHeight="1">
      <c r="D29" s="14" t="s">
        <v>51</v>
      </c>
      <c r="E29" s="14"/>
      <c r="F29" s="15"/>
      <c r="G29" s="15"/>
      <c r="H29" s="15"/>
      <c r="I29" s="15"/>
      <c r="J29" s="15"/>
      <c r="K29" s="15"/>
      <c r="M29" s="2"/>
      <c r="N29" s="55"/>
      <c r="O29" s="9"/>
      <c r="P29" s="46"/>
      <c r="Q29" s="46"/>
      <c r="R29" s="46"/>
      <c r="U29" s="1"/>
      <c r="V29" s="1"/>
      <c r="W29" s="1"/>
      <c r="X29" s="1"/>
      <c r="Y29" s="1"/>
      <c r="AB29" s="81"/>
    </row>
    <row r="30" spans="1:30" ht="10.5" customHeight="1">
      <c r="D30" s="18" t="s">
        <v>52</v>
      </c>
      <c r="E30" s="18"/>
      <c r="F30" s="15"/>
      <c r="G30" s="15"/>
      <c r="H30" s="15"/>
      <c r="I30" s="15"/>
      <c r="J30" s="15"/>
      <c r="K30" s="15"/>
      <c r="M30" s="2"/>
      <c r="N30" s="55"/>
      <c r="O30" s="9"/>
      <c r="P30" s="46"/>
      <c r="Q30" s="46"/>
      <c r="R30" s="46"/>
      <c r="U30" s="1"/>
      <c r="V30" s="1"/>
      <c r="W30" s="1"/>
      <c r="X30" s="1"/>
      <c r="Y30" s="1"/>
      <c r="AB30" s="81"/>
    </row>
    <row r="31" spans="1:30" ht="10.5" customHeight="1">
      <c r="D31" s="14" t="s">
        <v>53</v>
      </c>
      <c r="E31" s="14"/>
      <c r="F31" s="15"/>
      <c r="G31" s="15"/>
      <c r="H31" s="15"/>
      <c r="I31" s="15"/>
      <c r="J31" s="15"/>
      <c r="K31" s="15"/>
      <c r="M31" s="2"/>
      <c r="N31" s="55"/>
      <c r="O31" s="9"/>
      <c r="P31" s="46"/>
      <c r="Q31" s="46"/>
      <c r="R31" s="46"/>
      <c r="U31" s="1"/>
      <c r="V31" s="1"/>
      <c r="W31" s="1"/>
      <c r="X31" s="1"/>
      <c r="Y31" s="1"/>
      <c r="AB31" s="81"/>
    </row>
    <row r="32" spans="1:30" ht="10.5" customHeight="1">
      <c r="D32" s="18" t="s">
        <v>54</v>
      </c>
      <c r="E32" s="18"/>
      <c r="F32" s="15"/>
      <c r="G32" s="15"/>
      <c r="H32" s="15"/>
      <c r="I32" s="15"/>
      <c r="J32" s="15"/>
      <c r="K32" s="15"/>
      <c r="M32" s="2"/>
      <c r="N32" s="55"/>
      <c r="O32" s="9"/>
      <c r="P32" s="46"/>
      <c r="Q32" s="46"/>
      <c r="R32" s="46"/>
      <c r="U32" s="1"/>
      <c r="V32" s="1"/>
      <c r="W32" s="1"/>
      <c r="X32" s="1"/>
      <c r="Y32" s="1"/>
      <c r="AB32" s="81"/>
    </row>
    <row r="33" spans="1:28" ht="10.5" customHeight="1">
      <c r="D33" s="18" t="s">
        <v>55</v>
      </c>
      <c r="E33" s="18"/>
      <c r="F33" s="15"/>
      <c r="G33" s="15"/>
      <c r="H33" s="15"/>
      <c r="I33" s="15"/>
      <c r="J33" s="15"/>
      <c r="K33" s="15"/>
      <c r="M33" s="2"/>
      <c r="N33" s="55"/>
      <c r="O33" s="9"/>
      <c r="P33" s="46"/>
      <c r="Q33" s="46"/>
      <c r="R33" s="46"/>
      <c r="U33" s="1"/>
      <c r="V33" s="1"/>
      <c r="W33" s="1"/>
      <c r="X33" s="1"/>
      <c r="Y33" s="1"/>
      <c r="AB33" s="81"/>
    </row>
    <row r="34" spans="1:28" ht="10.5" customHeight="1">
      <c r="D34" s="18" t="s">
        <v>56</v>
      </c>
      <c r="E34" s="18"/>
      <c r="F34" s="15"/>
      <c r="G34" s="15"/>
      <c r="H34" s="15"/>
      <c r="I34" s="15"/>
      <c r="J34" s="15"/>
      <c r="K34" s="15"/>
      <c r="M34" s="2"/>
      <c r="N34" s="55"/>
      <c r="O34" s="9"/>
      <c r="P34" s="46"/>
      <c r="Q34" s="46"/>
      <c r="R34" s="46"/>
      <c r="U34" s="1"/>
      <c r="V34" s="1"/>
      <c r="W34" s="1"/>
      <c r="X34" s="1"/>
      <c r="Y34" s="1"/>
      <c r="AB34" s="81"/>
    </row>
    <row r="35" spans="1:28" ht="10.5" customHeight="1">
      <c r="D35" s="18" t="s">
        <v>57</v>
      </c>
      <c r="E35" s="18"/>
      <c r="F35" s="15"/>
      <c r="G35" s="15"/>
      <c r="H35" s="15"/>
      <c r="I35" s="15"/>
      <c r="J35" s="15"/>
      <c r="K35" s="15"/>
      <c r="M35" s="2"/>
      <c r="N35" s="55"/>
      <c r="O35" s="9"/>
      <c r="P35" s="46"/>
      <c r="Q35" s="46"/>
      <c r="R35" s="46"/>
      <c r="U35" s="1"/>
      <c r="V35" s="1"/>
      <c r="W35" s="1"/>
      <c r="X35" s="1"/>
      <c r="Y35" s="1"/>
      <c r="AB35" s="81"/>
    </row>
    <row r="36" spans="1:28" ht="10.5" customHeight="1">
      <c r="D36" s="14" t="s">
        <v>58</v>
      </c>
      <c r="E36" s="14"/>
      <c r="F36" s="15"/>
      <c r="G36" s="15"/>
      <c r="H36" s="15"/>
      <c r="I36" s="15"/>
      <c r="J36" s="15"/>
      <c r="K36" s="15"/>
      <c r="M36" s="2"/>
      <c r="N36" s="55"/>
      <c r="O36" s="9"/>
      <c r="P36" s="46"/>
      <c r="Q36" s="46"/>
      <c r="R36" s="46"/>
      <c r="S36" s="2"/>
      <c r="U36" s="1"/>
      <c r="V36" s="1"/>
      <c r="W36" s="1"/>
      <c r="X36" s="1"/>
      <c r="Y36" s="1"/>
      <c r="AB36" s="81"/>
    </row>
    <row r="37" spans="1:28" ht="10.5" customHeight="1">
      <c r="D37" s="14" t="s">
        <v>59</v>
      </c>
      <c r="E37" s="14"/>
      <c r="F37" s="15"/>
      <c r="G37" s="15"/>
      <c r="H37" s="15"/>
      <c r="I37" s="15"/>
      <c r="J37" s="15"/>
      <c r="K37" s="15"/>
      <c r="M37" s="2"/>
      <c r="N37" s="55"/>
      <c r="O37" s="9"/>
      <c r="P37" s="46"/>
      <c r="Q37" s="46"/>
      <c r="R37" s="46"/>
      <c r="S37" s="19"/>
      <c r="U37" s="1"/>
      <c r="V37" s="1"/>
      <c r="W37" s="1"/>
      <c r="X37" s="1"/>
      <c r="Y37" s="1"/>
      <c r="AB37" s="81"/>
    </row>
    <row r="38" spans="1:28" ht="10.5" customHeight="1">
      <c r="D38" s="14" t="s">
        <v>60</v>
      </c>
      <c r="E38" s="14"/>
      <c r="F38" s="15"/>
      <c r="G38" s="15"/>
      <c r="H38" s="15"/>
      <c r="I38" s="15"/>
      <c r="J38" s="15"/>
      <c r="K38" s="15"/>
      <c r="M38" s="2"/>
      <c r="N38" s="55"/>
      <c r="O38" s="9"/>
      <c r="P38" s="46"/>
      <c r="Q38" s="46"/>
      <c r="R38" s="46"/>
      <c r="S38" s="2"/>
      <c r="U38" s="1"/>
      <c r="V38" s="1"/>
      <c r="W38" s="1"/>
      <c r="X38" s="1"/>
      <c r="Y38" s="1"/>
      <c r="AB38" s="81"/>
    </row>
    <row r="39" spans="1:28" ht="10.5" customHeight="1">
      <c r="D39" s="14" t="s">
        <v>61</v>
      </c>
      <c r="E39" s="14"/>
      <c r="F39" s="15"/>
      <c r="G39" s="15"/>
      <c r="H39" s="15"/>
      <c r="I39" s="15"/>
      <c r="J39" s="15"/>
      <c r="K39" s="15"/>
      <c r="M39" s="2"/>
      <c r="N39" s="55"/>
      <c r="O39" s="9"/>
      <c r="P39" s="46"/>
      <c r="Q39" s="46"/>
      <c r="R39" s="46"/>
      <c r="S39" s="2"/>
      <c r="U39" s="1"/>
      <c r="V39" s="1"/>
      <c r="W39" s="1"/>
      <c r="X39" s="1"/>
      <c r="Y39" s="1"/>
      <c r="AB39" s="81"/>
    </row>
    <row r="40" spans="1:28" ht="10.5" customHeight="1">
      <c r="B40" s="20"/>
      <c r="C40" s="20"/>
      <c r="D40" s="14" t="s">
        <v>62</v>
      </c>
      <c r="E40" s="14"/>
      <c r="F40" s="15"/>
      <c r="G40" s="15"/>
      <c r="H40" s="15"/>
      <c r="I40" s="15"/>
      <c r="J40" s="15"/>
      <c r="K40" s="15"/>
      <c r="M40" s="2"/>
      <c r="N40" s="55"/>
      <c r="O40" s="9"/>
      <c r="P40" s="46"/>
      <c r="Q40" s="46"/>
      <c r="R40" s="46"/>
      <c r="S40" s="2"/>
      <c r="U40" s="1"/>
      <c r="V40" s="1"/>
      <c r="W40" s="1"/>
      <c r="X40" s="1"/>
      <c r="Y40" s="1"/>
      <c r="AB40" s="81"/>
    </row>
    <row r="41" spans="1:28" ht="10.5" customHeight="1">
      <c r="B41" s="20"/>
      <c r="C41" s="20"/>
      <c r="D41" s="14" t="s">
        <v>79</v>
      </c>
      <c r="E41" s="14"/>
      <c r="F41" s="15"/>
      <c r="G41" s="15"/>
      <c r="H41" s="15"/>
      <c r="I41" s="15"/>
      <c r="J41" s="15"/>
      <c r="K41" s="15"/>
      <c r="M41" s="2"/>
      <c r="N41" s="55"/>
      <c r="O41" s="9"/>
      <c r="P41" s="46"/>
      <c r="Q41" s="46"/>
      <c r="R41" s="46"/>
      <c r="S41" s="2"/>
      <c r="U41" s="1"/>
      <c r="V41" s="1"/>
      <c r="W41" s="1"/>
      <c r="X41" s="1"/>
      <c r="Y41" s="1"/>
      <c r="AB41" s="81"/>
    </row>
    <row r="42" spans="1:28" ht="10.5" customHeight="1">
      <c r="B42" s="20"/>
      <c r="C42" s="20"/>
      <c r="D42" s="14"/>
      <c r="E42" s="14"/>
      <c r="F42" s="15"/>
      <c r="G42" s="15"/>
      <c r="H42" s="15"/>
      <c r="I42" s="15"/>
      <c r="J42" s="15"/>
      <c r="K42" s="15"/>
      <c r="M42" s="2"/>
      <c r="N42" s="55"/>
      <c r="O42" s="9"/>
      <c r="P42" s="46"/>
      <c r="Q42" s="46"/>
      <c r="R42" s="46"/>
      <c r="S42" s="2"/>
      <c r="U42" s="1"/>
      <c r="V42" s="1"/>
      <c r="W42" s="1"/>
      <c r="X42" s="1"/>
      <c r="Y42" s="1"/>
    </row>
    <row r="43" spans="1:28" ht="10.5" customHeight="1">
      <c r="A43" s="9"/>
      <c r="B43" s="20"/>
      <c r="C43" s="20"/>
      <c r="D43" s="83"/>
      <c r="E43" s="83"/>
      <c r="F43" s="84"/>
      <c r="G43" s="84"/>
      <c r="H43" s="15"/>
      <c r="I43" s="15"/>
      <c r="J43" s="15"/>
      <c r="K43" s="15"/>
      <c r="M43" s="2"/>
      <c r="N43" s="55"/>
      <c r="O43" s="9"/>
      <c r="P43" s="46"/>
      <c r="Q43" s="46"/>
      <c r="R43" s="46"/>
      <c r="S43" s="2"/>
      <c r="U43" s="1"/>
      <c r="V43" s="1"/>
      <c r="W43" s="1"/>
      <c r="X43" s="1"/>
      <c r="Y43" s="1"/>
    </row>
    <row r="44" spans="1:28" ht="10.5" customHeight="1">
      <c r="A44" s="9"/>
      <c r="B44" s="20"/>
      <c r="C44" s="20"/>
      <c r="D44" s="83"/>
      <c r="E44" s="83"/>
      <c r="F44" s="84"/>
      <c r="G44" s="84"/>
      <c r="H44" s="15"/>
      <c r="I44" s="15"/>
      <c r="J44" s="15"/>
      <c r="K44" s="15"/>
      <c r="M44" s="2"/>
      <c r="N44" s="55"/>
      <c r="O44" s="9"/>
      <c r="P44" s="46"/>
      <c r="Q44" s="46"/>
      <c r="R44" s="46"/>
      <c r="S44" s="2"/>
      <c r="U44" s="1"/>
      <c r="V44" s="1"/>
      <c r="W44" s="1"/>
      <c r="X44" s="1"/>
      <c r="Y44" s="1"/>
    </row>
    <row r="45" spans="1:28" ht="10.5" customHeight="1">
      <c r="A45" s="9"/>
      <c r="B45" s="9"/>
      <c r="C45" s="20"/>
      <c r="D45" s="9"/>
      <c r="E45" s="9"/>
      <c r="F45" s="9"/>
      <c r="G45" s="9"/>
      <c r="M45" s="2"/>
      <c r="N45" s="55"/>
      <c r="O45" s="9"/>
      <c r="P45" s="46"/>
      <c r="Q45" s="46"/>
      <c r="R45" s="46"/>
      <c r="S45" s="2"/>
      <c r="U45" s="1"/>
      <c r="V45" s="1"/>
      <c r="W45" s="1"/>
      <c r="X45" s="1"/>
      <c r="Y45" s="1"/>
    </row>
    <row r="46" spans="1:28" ht="10.5" customHeight="1">
      <c r="A46" s="9"/>
      <c r="B46" s="9"/>
      <c r="C46" s="20"/>
      <c r="D46" s="9"/>
      <c r="E46" s="9"/>
      <c r="F46" s="9"/>
      <c r="G46" s="9"/>
      <c r="M46" s="2"/>
      <c r="N46" s="55"/>
      <c r="O46" s="9"/>
      <c r="P46" s="46"/>
      <c r="Q46" s="46"/>
      <c r="R46" s="46"/>
      <c r="S46" s="2"/>
      <c r="U46" s="1"/>
      <c r="V46" s="1"/>
      <c r="W46" s="1"/>
      <c r="X46" s="1"/>
      <c r="Y46" s="1"/>
    </row>
    <row r="47" spans="1:28" ht="10.5" customHeight="1">
      <c r="A47" s="9"/>
      <c r="B47" s="9"/>
      <c r="C47" s="20"/>
      <c r="D47" s="9"/>
      <c r="E47" s="9"/>
      <c r="F47" s="9"/>
      <c r="G47" s="9"/>
      <c r="M47" s="2"/>
      <c r="N47" s="55"/>
      <c r="O47" s="9"/>
      <c r="P47" s="46"/>
      <c r="Q47" s="46"/>
      <c r="R47" s="46"/>
      <c r="S47" s="2"/>
      <c r="U47" s="1"/>
      <c r="V47" s="1"/>
      <c r="W47" s="1"/>
      <c r="X47" s="1"/>
      <c r="Y47" s="1"/>
    </row>
    <row r="48" spans="1:28" ht="10.5" customHeight="1">
      <c r="A48" s="9"/>
      <c r="B48" s="9"/>
      <c r="C48" s="20"/>
      <c r="D48" s="9"/>
      <c r="E48" s="9"/>
      <c r="F48" s="9"/>
      <c r="G48" s="9"/>
      <c r="M48" s="2"/>
      <c r="N48" s="55"/>
      <c r="O48" s="9"/>
      <c r="P48" s="46"/>
      <c r="Q48" s="46"/>
      <c r="R48" s="46"/>
      <c r="S48" s="2"/>
      <c r="U48" s="1"/>
      <c r="V48" s="1"/>
      <c r="W48" s="1"/>
      <c r="X48" s="1"/>
      <c r="Y48" s="1"/>
    </row>
    <row r="49" spans="1:25" ht="10.5" customHeight="1">
      <c r="A49" s="9"/>
      <c r="B49" s="9"/>
      <c r="C49" s="20"/>
      <c r="D49" s="9"/>
      <c r="E49" s="9"/>
      <c r="F49" s="9"/>
      <c r="G49" s="9"/>
      <c r="M49" s="2"/>
      <c r="N49" s="55"/>
      <c r="O49" s="9"/>
      <c r="P49" s="46"/>
      <c r="Q49" s="46"/>
      <c r="R49" s="46"/>
      <c r="S49" s="2"/>
      <c r="U49" s="1"/>
      <c r="V49" s="1"/>
      <c r="W49" s="1"/>
      <c r="X49" s="1"/>
      <c r="Y49" s="1"/>
    </row>
    <row r="50" spans="1:25" ht="10.5" customHeight="1">
      <c r="A50" s="9"/>
      <c r="B50" s="9"/>
      <c r="C50" s="20"/>
      <c r="D50" s="9"/>
      <c r="E50" s="9"/>
      <c r="F50" s="9"/>
      <c r="G50" s="9"/>
      <c r="M50" s="2"/>
      <c r="N50" s="55"/>
      <c r="O50" s="9"/>
      <c r="P50" s="55"/>
      <c r="Q50" s="55"/>
      <c r="R50" s="55"/>
      <c r="S50" s="2"/>
      <c r="U50" s="1"/>
      <c r="V50" s="1"/>
      <c r="W50" s="1"/>
      <c r="X50" s="1"/>
      <c r="Y50" s="1"/>
    </row>
    <row r="51" spans="1:25" ht="10.5" customHeight="1">
      <c r="A51" s="9"/>
      <c r="B51" s="9"/>
      <c r="C51" s="20"/>
      <c r="D51" s="9"/>
      <c r="E51" s="9"/>
      <c r="F51" s="9"/>
      <c r="G51" s="9"/>
      <c r="M51" s="2"/>
      <c r="N51" s="55"/>
      <c r="O51" s="2"/>
      <c r="P51" s="55"/>
      <c r="Q51" s="55"/>
      <c r="R51" s="55"/>
      <c r="S51" s="2"/>
      <c r="U51" s="1"/>
      <c r="V51" s="1"/>
      <c r="W51" s="1"/>
      <c r="X51" s="1"/>
      <c r="Y51" s="1"/>
    </row>
    <row r="52" spans="1:25" ht="10.5" customHeight="1">
      <c r="A52" s="9"/>
      <c r="B52" s="9"/>
      <c r="C52" s="20"/>
      <c r="D52" s="9"/>
      <c r="E52" s="9"/>
      <c r="F52" s="9"/>
      <c r="G52" s="9"/>
      <c r="M52" s="2"/>
      <c r="N52" s="55"/>
      <c r="O52" s="2"/>
      <c r="P52" s="55"/>
      <c r="Q52" s="55"/>
      <c r="R52" s="55"/>
      <c r="S52" s="2"/>
      <c r="U52" s="1"/>
      <c r="V52" s="1"/>
      <c r="W52" s="1"/>
      <c r="X52" s="1"/>
      <c r="Y52" s="1"/>
    </row>
    <row r="53" spans="1:25" ht="10.5" customHeight="1">
      <c r="A53" s="9"/>
      <c r="B53" s="9"/>
      <c r="C53" s="20"/>
      <c r="D53" s="9"/>
      <c r="E53" s="9"/>
      <c r="F53" s="9"/>
      <c r="G53" s="9"/>
      <c r="M53" s="2"/>
      <c r="N53" s="55"/>
      <c r="O53" s="2"/>
      <c r="P53" s="55"/>
      <c r="Q53" s="55"/>
      <c r="R53" s="55"/>
      <c r="S53" s="2"/>
      <c r="U53" s="1"/>
      <c r="V53" s="1"/>
      <c r="W53" s="1"/>
      <c r="X53" s="1"/>
      <c r="Y53" s="1"/>
    </row>
    <row r="54" spans="1:25" ht="10.5" customHeight="1">
      <c r="A54" s="9"/>
      <c r="B54" s="9"/>
      <c r="C54" s="20"/>
      <c r="D54" s="9"/>
      <c r="E54" s="9"/>
      <c r="F54" s="9"/>
      <c r="G54" s="9"/>
      <c r="M54" s="2"/>
      <c r="N54" s="55"/>
      <c r="O54" s="2"/>
      <c r="P54" s="55"/>
      <c r="Q54" s="55"/>
      <c r="R54" s="55"/>
      <c r="S54" s="2"/>
      <c r="U54" s="1"/>
      <c r="V54" s="1"/>
      <c r="W54" s="1"/>
      <c r="X54" s="1"/>
      <c r="Y54" s="1"/>
    </row>
    <row r="55" spans="1:25" ht="10.5" customHeight="1">
      <c r="A55" s="9"/>
      <c r="B55" s="9"/>
      <c r="C55" s="20"/>
      <c r="D55" s="9"/>
      <c r="E55" s="9"/>
      <c r="F55" s="9"/>
      <c r="G55" s="9"/>
      <c r="M55" s="2"/>
      <c r="N55" s="55"/>
      <c r="O55" s="2"/>
      <c r="P55" s="55"/>
      <c r="Q55" s="55"/>
      <c r="R55" s="55"/>
      <c r="S55" s="2"/>
      <c r="U55" s="1"/>
      <c r="V55" s="1"/>
      <c r="W55" s="1"/>
      <c r="X55" s="1"/>
      <c r="Y55" s="1"/>
    </row>
    <row r="56" spans="1:25" ht="10.5" customHeight="1">
      <c r="A56" s="9"/>
      <c r="B56" s="9"/>
      <c r="C56" s="21"/>
      <c r="D56" s="9"/>
      <c r="E56" s="9"/>
      <c r="F56" s="9"/>
      <c r="G56" s="9"/>
      <c r="M56" s="2"/>
      <c r="N56" s="55"/>
      <c r="O56" s="2"/>
      <c r="P56" s="55"/>
      <c r="Q56" s="55"/>
      <c r="R56" s="55"/>
      <c r="S56" s="2"/>
      <c r="U56" s="1"/>
      <c r="V56" s="1"/>
      <c r="W56" s="1"/>
      <c r="X56" s="1"/>
      <c r="Y56" s="1"/>
    </row>
    <row r="57" spans="1:25" ht="10.5" customHeight="1">
      <c r="A57" s="9"/>
      <c r="B57" s="9"/>
      <c r="C57" s="20"/>
      <c r="D57" s="9"/>
      <c r="E57" s="9"/>
      <c r="F57" s="9"/>
      <c r="G57" s="9"/>
      <c r="M57" s="2"/>
      <c r="N57" s="55"/>
      <c r="O57" s="2"/>
      <c r="P57" s="55"/>
      <c r="Q57" s="55"/>
      <c r="R57" s="55"/>
      <c r="S57" s="2"/>
      <c r="U57" s="1"/>
      <c r="V57" s="1"/>
      <c r="W57" s="1"/>
      <c r="X57" s="1"/>
      <c r="Y57" s="1"/>
    </row>
    <row r="58" spans="1:25" ht="10.5" customHeight="1">
      <c r="A58" s="9"/>
      <c r="B58" s="9"/>
      <c r="C58" s="20"/>
      <c r="D58" s="9"/>
      <c r="E58" s="9"/>
      <c r="F58" s="9"/>
      <c r="G58" s="9"/>
      <c r="M58" s="2"/>
      <c r="N58" s="55"/>
      <c r="O58" s="2"/>
      <c r="P58" s="55"/>
      <c r="Q58" s="55"/>
      <c r="R58" s="55"/>
      <c r="S58" s="2"/>
      <c r="U58" s="1"/>
      <c r="V58" s="1"/>
      <c r="W58" s="1"/>
      <c r="X58" s="1"/>
      <c r="Y58" s="1"/>
    </row>
    <row r="59" spans="1:25" ht="10.5" customHeight="1">
      <c r="A59" s="9"/>
      <c r="B59" s="9"/>
      <c r="C59" s="20"/>
      <c r="D59" s="9"/>
      <c r="E59" s="9"/>
      <c r="F59" s="9"/>
      <c r="G59" s="9"/>
      <c r="M59" s="2"/>
      <c r="N59" s="55"/>
      <c r="O59" s="2"/>
      <c r="P59" s="2"/>
      <c r="Q59" s="2"/>
      <c r="R59" s="55"/>
      <c r="S59" s="2"/>
      <c r="U59" s="1"/>
      <c r="V59" s="1"/>
      <c r="W59" s="1"/>
      <c r="X59" s="1"/>
      <c r="Y59" s="1"/>
    </row>
    <row r="60" spans="1:25" ht="10.5" customHeight="1">
      <c r="A60" s="9"/>
      <c r="B60" s="9"/>
      <c r="C60" s="20"/>
      <c r="D60" s="9"/>
      <c r="E60" s="9"/>
      <c r="F60" s="9"/>
      <c r="G60" s="9"/>
      <c r="M60" s="2"/>
      <c r="N60" s="55"/>
      <c r="O60" s="2"/>
      <c r="P60" s="2"/>
      <c r="Q60" s="2"/>
      <c r="R60" s="55"/>
      <c r="S60" s="2"/>
      <c r="U60" s="1"/>
      <c r="V60" s="1"/>
      <c r="W60" s="1"/>
      <c r="X60" s="1"/>
      <c r="Y60" s="1"/>
    </row>
    <row r="61" spans="1:25" ht="10.5" customHeight="1">
      <c r="A61" s="9"/>
      <c r="B61" s="9"/>
      <c r="C61" s="20"/>
      <c r="D61" s="9"/>
      <c r="E61" s="9"/>
      <c r="F61" s="9"/>
      <c r="G61" s="9"/>
      <c r="M61" s="2"/>
      <c r="N61" s="55"/>
      <c r="O61" s="2"/>
      <c r="P61" s="2"/>
      <c r="Q61" s="2"/>
      <c r="R61" s="55"/>
      <c r="S61" s="2"/>
      <c r="U61" s="1"/>
      <c r="V61" s="1"/>
      <c r="W61" s="1"/>
      <c r="X61" s="1"/>
      <c r="Y61" s="1"/>
    </row>
    <row r="62" spans="1:25" ht="10.5" customHeight="1">
      <c r="A62" s="9"/>
      <c r="B62" s="9"/>
      <c r="C62" s="20"/>
      <c r="D62" s="9"/>
      <c r="E62" s="9"/>
      <c r="F62" s="9"/>
      <c r="G62" s="9"/>
      <c r="M62" s="2"/>
      <c r="N62" s="55"/>
      <c r="O62" s="2"/>
      <c r="P62" s="2"/>
      <c r="Q62" s="2"/>
      <c r="R62" s="55"/>
      <c r="S62" s="2"/>
      <c r="U62" s="1"/>
      <c r="V62" s="1"/>
      <c r="W62" s="1"/>
      <c r="X62" s="1"/>
      <c r="Y62" s="1"/>
    </row>
    <row r="63" spans="1:25" ht="10.5" customHeight="1">
      <c r="A63" s="9"/>
      <c r="B63" s="9"/>
      <c r="C63" s="9"/>
      <c r="D63" s="9"/>
      <c r="E63" s="9"/>
      <c r="F63" s="9"/>
      <c r="G63" s="9"/>
      <c r="M63" s="2"/>
      <c r="N63" s="55"/>
      <c r="O63" s="2"/>
      <c r="P63" s="2"/>
      <c r="Q63" s="2"/>
      <c r="R63" s="55"/>
      <c r="S63" s="2"/>
      <c r="U63" s="1"/>
      <c r="V63" s="1"/>
      <c r="W63" s="1"/>
      <c r="X63" s="1"/>
      <c r="Y63" s="1"/>
    </row>
    <row r="64" spans="1:25" ht="10.5" customHeight="1">
      <c r="A64" s="9"/>
      <c r="B64" s="9"/>
      <c r="C64" s="9"/>
      <c r="D64" s="9"/>
      <c r="E64" s="9"/>
      <c r="F64" s="9"/>
      <c r="G64" s="9"/>
      <c r="M64" s="2"/>
      <c r="N64" s="55"/>
      <c r="O64" s="2"/>
      <c r="P64" s="2"/>
      <c r="Q64" s="2"/>
      <c r="R64" s="55"/>
      <c r="S64" s="2"/>
      <c r="U64" s="1"/>
      <c r="V64" s="1"/>
      <c r="W64" s="1"/>
      <c r="X64" s="1"/>
      <c r="Y64" s="1"/>
    </row>
    <row r="65" spans="1:25" ht="10.5" customHeight="1">
      <c r="A65" s="9"/>
      <c r="B65" s="9"/>
      <c r="C65" s="9"/>
      <c r="D65" s="9"/>
      <c r="E65" s="9"/>
      <c r="F65" s="9"/>
      <c r="G65" s="9"/>
      <c r="M65" s="2"/>
      <c r="N65" s="55"/>
      <c r="O65" s="2"/>
      <c r="P65" s="2"/>
      <c r="Q65" s="2"/>
      <c r="R65" s="55"/>
      <c r="S65" s="2"/>
      <c r="U65" s="1"/>
      <c r="V65" s="1"/>
      <c r="W65" s="1"/>
      <c r="X65" s="1"/>
      <c r="Y65" s="1"/>
    </row>
    <row r="66" spans="1:25" ht="10.5" customHeight="1">
      <c r="A66" s="9"/>
      <c r="B66" s="9"/>
      <c r="C66" s="9"/>
      <c r="D66" s="9"/>
      <c r="E66" s="9"/>
      <c r="F66" s="9"/>
      <c r="G66" s="9"/>
      <c r="M66" s="2"/>
      <c r="N66" s="55"/>
      <c r="O66" s="2"/>
      <c r="P66" s="2"/>
      <c r="Q66" s="2"/>
      <c r="R66" s="55"/>
      <c r="S66" s="2"/>
      <c r="U66" s="1"/>
      <c r="V66" s="1"/>
      <c r="W66" s="1"/>
      <c r="X66" s="1"/>
      <c r="Y66" s="1"/>
    </row>
    <row r="67" spans="1:25">
      <c r="A67" s="9"/>
      <c r="B67" s="9"/>
      <c r="C67" s="9"/>
      <c r="D67" s="9"/>
      <c r="E67" s="9"/>
      <c r="F67" s="9"/>
      <c r="G67" s="9"/>
    </row>
    <row r="68" spans="1:25">
      <c r="A68" s="9"/>
      <c r="B68" s="9"/>
      <c r="C68" s="9"/>
      <c r="D68" s="9"/>
      <c r="E68" s="9"/>
      <c r="F68" s="9"/>
      <c r="G68" s="9"/>
    </row>
    <row r="69" spans="1:25">
      <c r="A69" s="9"/>
      <c r="B69" s="9"/>
      <c r="C69" s="9"/>
      <c r="D69" s="9"/>
      <c r="E69" s="9"/>
      <c r="F69" s="9"/>
      <c r="G69" s="9"/>
    </row>
    <row r="70" spans="1:25">
      <c r="A70" s="9"/>
      <c r="B70" s="9"/>
      <c r="C70" s="9"/>
      <c r="D70" s="9"/>
      <c r="E70" s="9"/>
      <c r="F70" s="9"/>
      <c r="G70" s="9"/>
    </row>
    <row r="71" spans="1:25">
      <c r="A71" s="9"/>
      <c r="B71" s="9"/>
      <c r="C71" s="9"/>
      <c r="D71" s="9"/>
      <c r="E71" s="9"/>
      <c r="F71" s="9"/>
      <c r="G71" s="9"/>
    </row>
    <row r="72" spans="1:25">
      <c r="A72" s="9"/>
      <c r="B72" s="9"/>
      <c r="C72" s="9"/>
      <c r="D72" s="9"/>
      <c r="E72" s="9"/>
      <c r="F72" s="9"/>
      <c r="G72" s="9"/>
    </row>
    <row r="73" spans="1:25">
      <c r="A73" s="9"/>
      <c r="B73" s="9"/>
      <c r="C73" s="9"/>
      <c r="D73" s="9"/>
      <c r="E73" s="9"/>
      <c r="F73" s="9"/>
      <c r="G73" s="9"/>
    </row>
    <row r="74" spans="1:25">
      <c r="A74" s="9"/>
      <c r="B74" s="9"/>
      <c r="C74" s="9"/>
      <c r="D74" s="9"/>
      <c r="E74" s="9"/>
      <c r="F74" s="9"/>
      <c r="G74" s="9"/>
    </row>
    <row r="75" spans="1:25">
      <c r="A75" s="9"/>
      <c r="B75" s="9"/>
      <c r="C75" s="9"/>
      <c r="D75" s="9"/>
      <c r="E75" s="9"/>
      <c r="F75" s="9"/>
      <c r="G75" s="9"/>
    </row>
    <row r="76" spans="1:25">
      <c r="A76" s="9"/>
      <c r="B76" s="9"/>
      <c r="C76" s="9"/>
      <c r="D76" s="9"/>
      <c r="E76" s="9"/>
      <c r="F76" s="9"/>
      <c r="G76" s="9"/>
    </row>
  </sheetData>
  <sheetProtection formatCells="0" formatColumns="0" formatRows="0" insertColumns="0" insertRows="0" insertHyperlinks="0" deleteColumns="0" deleteRows="0" selectLockedCells="1" sort="0" autoFilter="0" pivotTables="0"/>
  <mergeCells count="10">
    <mergeCell ref="A3:E3"/>
    <mergeCell ref="A5:Q5"/>
    <mergeCell ref="B1:Z1"/>
    <mergeCell ref="Z5:Z6"/>
    <mergeCell ref="S5:U5"/>
    <mergeCell ref="X3:Y3"/>
    <mergeCell ref="V5:Y5"/>
    <mergeCell ref="U4:Z4"/>
    <mergeCell ref="X6:Y6"/>
    <mergeCell ref="A2:D2"/>
  </mergeCells>
  <phoneticPr fontId="19" type="Hiragana"/>
  <conditionalFormatting sqref="U17:U23">
    <cfRule type="cellIs" dxfId="134" priority="32" operator="equal">
      <formula>0</formula>
    </cfRule>
  </conditionalFormatting>
  <conditionalFormatting sqref="X7:Y16">
    <cfRule type="expression" dxfId="133" priority="9">
      <formula>$D7&lt;&gt;"北海道"</formula>
    </cfRule>
  </conditionalFormatting>
  <conditionalFormatting sqref="S7:S16">
    <cfRule type="expression" dxfId="132" priority="6">
      <formula>$AB7="○"</formula>
    </cfRule>
  </conditionalFormatting>
  <conditionalFormatting sqref="T7:T16">
    <cfRule type="expression" dxfId="131" priority="5">
      <formula>$AC7="○"</formula>
    </cfRule>
  </conditionalFormatting>
  <conditionalFormatting sqref="U7:U16">
    <cfRule type="expression" dxfId="130" priority="4">
      <formula>$AD7="○"</formula>
    </cfRule>
  </conditionalFormatting>
  <dataValidations xWindow="490" yWindow="455" count="4">
    <dataValidation type="list" allowBlank="1" showInputMessage="1" showErrorMessage="1" sqref="Z3">
      <formula1>#REF!</formula1>
    </dataValidation>
    <dataValidation type="list" allowBlank="1" showInputMessage="1" showErrorMessage="1" sqref="V7:V16">
      <formula1>"○"</formula1>
    </dataValidation>
    <dataValidation allowBlank="1" showErrorMessage="1" sqref="T7:T16"/>
    <dataValidation type="list" allowBlank="1" showInputMessage="1" showErrorMessage="1" sqref="A7:A16">
      <formula1>$D$25:$D$41</formula1>
    </dataValidation>
  </dataValidations>
  <printOptions horizontalCentered="1"/>
  <pageMargins left="0" right="0" top="0.39370078740157483" bottom="0" header="0" footer="0"/>
  <pageSetup paperSize="9" scale="36" fitToWidth="0" fitToHeight="0" orientation="landscape" cellComments="asDisplayed"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63" id="{F9B4AE0E-F87C-44B4-B50E-D89C4A6E64B3}">
            <xm:f>IF(ISERROR(VLOOKUP(O25,研修講座情報!$A$2:$G$50,8,FALSE)),"""",VLOOKUP(O25,研修講座情報!$A$2:$G$50,8,FALSE))="×"</xm:f>
            <x14:dxf>
              <fill>
                <patternFill>
                  <bgColor theme="1" tint="4.9989318521683403E-2"/>
                </patternFill>
              </fill>
            </x14:dxf>
          </x14:cfRule>
          <x14:cfRule type="expression" priority="264" id="{28DF863B-DE6F-41A9-9707-A16552F3B299}">
            <xm:f>IF(ISERROR(VLOOKUP(O25,研修講座情報!$A$2:$G$50,8,FALSE)),"""",VLOOKUP(O25,研修講座情報!$A$2:$G$50,8,FALSE))="○"</xm:f>
            <x14:dxf>
              <fill>
                <patternFill>
                  <bgColor rgb="FFFFFF00"/>
                </patternFill>
              </fill>
            </x14:dxf>
          </x14:cfRule>
          <xm:sqref>U20:U23</xm:sqref>
        </x14:conditionalFormatting>
        <x14:conditionalFormatting xmlns:xm="http://schemas.microsoft.com/office/excel/2006/main">
          <x14:cfRule type="expression" priority="265" id="{C542E611-2B28-401B-BC4A-98671396A319}">
            <xm:f>IF(ISERROR(VLOOKUP(O25,研修講座情報!$A$2:$G$50,5,FALSE)),"""",VLOOKUP(O25,研修講座情報!$A$2:$G$50,5,FALSE))="×"</xm:f>
            <x14:dxf>
              <fill>
                <patternFill>
                  <bgColor theme="1" tint="4.9989318521683403E-2"/>
                </patternFill>
              </fill>
            </x14:dxf>
          </x14:cfRule>
          <x14:cfRule type="expression" priority="266" id="{F0F4A538-6A09-46B2-B1EF-34C6DA5609BF}">
            <xm:f>IF(ISERROR(VLOOKUP(O25,研修講座情報!$A$2:$G$50,5,FALSE)),"""",VLOOKUP(O25,研修講座情報!$A$2:$G$50,5,FALSE))="○"</xm:f>
            <x14:dxf>
              <fill>
                <patternFill>
                  <bgColor rgb="FFFFFF00"/>
                </patternFill>
              </fill>
            </x14:dxf>
          </x14:cfRule>
          <xm:sqref>S20:S23</xm:sqref>
        </x14:conditionalFormatting>
        <x14:conditionalFormatting xmlns:xm="http://schemas.microsoft.com/office/excel/2006/main">
          <x14:cfRule type="expression" priority="267" id="{E7469F04-61CF-4BCB-91A8-870F2B746D9C}">
            <xm:f>IF(ISERROR(VLOOKUP(O25,研修講座情報!$A$2:$G$50,6,FALSE)),"""",VLOOKUP(O25,研修講座情報!$A$2:$G$50,6,FALSE))="×"</xm:f>
            <x14:dxf>
              <fill>
                <patternFill>
                  <bgColor theme="1" tint="4.9989318521683403E-2"/>
                </patternFill>
              </fill>
            </x14:dxf>
          </x14:cfRule>
          <x14:cfRule type="expression" priority="268" id="{3D808562-0E4D-4FD0-B209-A4AE16DC1096}">
            <xm:f>IF(ISERROR(VLOOKUP(O25,研修講座情報!$A$2:$G$50,6,FALSE)),"""",VLOOKUP(O25,研修講座情報!$A$2:$G$50,6,FALSE))="○"</xm:f>
            <x14:dxf>
              <fill>
                <patternFill>
                  <bgColor rgb="FFFFFF00"/>
                </patternFill>
              </fill>
            </x14:dxf>
          </x14:cfRule>
          <xm:sqref>T20:T23</xm:sqref>
        </x14:conditionalFormatting>
        <x14:conditionalFormatting xmlns:xm="http://schemas.microsoft.com/office/excel/2006/main">
          <x14:cfRule type="expression" priority="269" id="{F9B4AE0E-F87C-44B4-B50E-D89C4A6E64B3}">
            <xm:f>IF(ISERROR(VLOOKUP(O23,研修講座情報!$A$2:$G$50,8,FALSE)),"""",VLOOKUP(O23,研修講座情報!$A$2:$G$50,8,FALSE))="×"</xm:f>
            <x14:dxf>
              <fill>
                <patternFill>
                  <bgColor theme="1" tint="4.9989318521683403E-2"/>
                </patternFill>
              </fill>
            </x14:dxf>
          </x14:cfRule>
          <x14:cfRule type="expression" priority="270" id="{28DF863B-DE6F-41A9-9707-A16552F3B299}">
            <xm:f>IF(ISERROR(VLOOKUP(O23,研修講座情報!$A$2:$G$50,8,FALSE)),"""",VLOOKUP(O23,研修講座情報!$A$2:$G$50,8,FALSE))="○"</xm:f>
            <x14:dxf>
              <fill>
                <patternFill>
                  <bgColor rgb="FFFFFF00"/>
                </patternFill>
              </fill>
            </x14:dxf>
          </x14:cfRule>
          <xm:sqref>U17:U19</xm:sqref>
        </x14:conditionalFormatting>
        <x14:conditionalFormatting xmlns:xm="http://schemas.microsoft.com/office/excel/2006/main">
          <x14:cfRule type="expression" priority="273" id="{C542E611-2B28-401B-BC4A-98671396A319}">
            <xm:f>IF(ISERROR(VLOOKUP(O24,研修講座情報!$A$2:$G$50,5,FALSE)),"""",VLOOKUP(O24,研修講座情報!$A$2:$G$50,5,FALSE))="×"</xm:f>
            <x14:dxf>
              <fill>
                <patternFill>
                  <bgColor theme="1" tint="4.9989318521683403E-2"/>
                </patternFill>
              </fill>
            </x14:dxf>
          </x14:cfRule>
          <x14:cfRule type="expression" priority="274" id="{F0F4A538-6A09-46B2-B1EF-34C6DA5609BF}">
            <xm:f>IF(ISERROR(VLOOKUP(O24,研修講座情報!$A$2:$G$50,5,FALSE)),"""",VLOOKUP(O24,研修講座情報!$A$2:$G$50,5,FALSE))="○"</xm:f>
            <x14:dxf>
              <fill>
                <patternFill>
                  <bgColor rgb="FFFFFF00"/>
                </patternFill>
              </fill>
            </x14:dxf>
          </x14:cfRule>
          <xm:sqref>S18:S19</xm:sqref>
        </x14:conditionalFormatting>
        <x14:conditionalFormatting xmlns:xm="http://schemas.microsoft.com/office/excel/2006/main">
          <x14:cfRule type="expression" priority="277" id="{E7469F04-61CF-4BCB-91A8-870F2B746D9C}">
            <xm:f>IF(ISERROR(VLOOKUP(O24,研修講座情報!$A$2:$G$50,6,FALSE)),"""",VLOOKUP(O24,研修講座情報!$A$2:$G$50,6,FALSE))="×"</xm:f>
            <x14:dxf>
              <fill>
                <patternFill>
                  <bgColor theme="1" tint="4.9989318521683403E-2"/>
                </patternFill>
              </fill>
            </x14:dxf>
          </x14:cfRule>
          <x14:cfRule type="expression" priority="278" id="{3D808562-0E4D-4FD0-B209-A4AE16DC1096}">
            <xm:f>IF(ISERROR(VLOOKUP(O24,研修講座情報!$A$2:$G$50,6,FALSE)),"""",VLOOKUP(O24,研修講座情報!$A$2:$G$50,6,FALSE))="○"</xm:f>
            <x14:dxf>
              <fill>
                <patternFill>
                  <bgColor rgb="FFFFFF00"/>
                </patternFill>
              </fill>
            </x14:dxf>
          </x14:cfRule>
          <xm:sqref>T18:T19</xm:sqref>
        </x14:conditionalFormatting>
      </x14:conditionalFormattings>
    </ext>
    <ext xmlns:x14="http://schemas.microsoft.com/office/spreadsheetml/2009/9/main" uri="{CCE6A557-97BC-4b89-ADB6-D9C93CAAB3DF}">
      <x14:dataValidations xmlns:xm="http://schemas.microsoft.com/office/excel/2006/main" xWindow="490" yWindow="455" count="4">
        <x14:dataValidation type="list" allowBlank="1" showInputMessage="1" showErrorMessage="1">
          <x14:formula1>
            <xm:f>研修講座情報!$J$2:$J$16</xm:f>
          </x14:formula1>
          <xm:sqref>A3:E3</xm:sqref>
        </x14:dataValidation>
        <x14:dataValidation type="list" allowBlank="1" showInputMessage="1" showErrorMessage="1">
          <x14:formula1>
            <xm:f>研修講座情報!$I$2:$I$8</xm:f>
          </x14:formula1>
          <xm:sqref>B7:C16</xm:sqref>
        </x14:dataValidation>
        <x14:dataValidation type="list" allowBlank="1" showInputMessage="1" showErrorMessage="1">
          <x14:formula1>
            <xm:f>研修講座情報!$A$2:$A$40</xm:f>
          </x14:formula1>
          <xm:sqref>O7:O16</xm:sqref>
        </x14:dataValidation>
        <x14:dataValidation type="list" allowBlank="1" showInputMessage="1" showErrorMessage="1">
          <x14:formula1>
            <xm:f>研修講座情報!$K$2:$K$12</xm:f>
          </x14:formula1>
          <xm:sqref>F7:F16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view="pageBreakPreview" zoomScale="55" zoomScaleNormal="106" zoomScaleSheetLayoutView="55" workbookViewId="0">
      <selection activeCell="G3" sqref="G3"/>
    </sheetView>
  </sheetViews>
  <sheetFormatPr defaultColWidth="9" defaultRowHeight="13"/>
  <cols>
    <col min="1" max="1" width="7.90625" style="1" customWidth="1"/>
    <col min="2" max="2" width="7.08984375" style="1" customWidth="1"/>
    <col min="3" max="3" width="7.08984375" style="1" hidden="1" customWidth="1"/>
    <col min="4" max="4" width="13.6328125" style="1" customWidth="1"/>
    <col min="5" max="5" width="16.453125" style="1" customWidth="1"/>
    <col min="6" max="6" width="8.1796875" style="1" customWidth="1"/>
    <col min="7" max="7" width="18" style="1" customWidth="1"/>
    <col min="8" max="8" width="14" style="1" customWidth="1"/>
    <col min="9" max="9" width="11" style="1" customWidth="1"/>
    <col min="10" max="10" width="5.7265625" style="1" customWidth="1"/>
    <col min="11" max="11" width="6" style="1" customWidth="1"/>
    <col min="12" max="12" width="15.6328125" style="1" customWidth="1"/>
    <col min="13" max="14" width="22.6328125" style="1" customWidth="1"/>
    <col min="15" max="15" width="8" style="1" customWidth="1"/>
    <col min="16" max="16" width="26.81640625" style="1" customWidth="1"/>
    <col min="17" max="17" width="37.26953125" style="1" customWidth="1"/>
    <col min="18" max="18" width="17.6328125" style="1" customWidth="1"/>
    <col min="19" max="20" width="12.6328125" style="1" customWidth="1"/>
    <col min="21" max="21" width="12.6328125" style="55" customWidth="1"/>
    <col min="22" max="23" width="13.26953125" style="55" customWidth="1"/>
    <col min="24" max="24" width="22.08984375" style="55" customWidth="1"/>
    <col min="25" max="25" width="17.7265625" style="55" bestFit="1" customWidth="1"/>
    <col min="26" max="26" width="30.6328125" style="1" customWidth="1"/>
    <col min="27" max="27" width="14.26953125" style="1" customWidth="1"/>
    <col min="28" max="28" width="9" style="1" customWidth="1"/>
    <col min="29" max="35" width="9" style="1"/>
    <col min="36" max="36" width="9.453125" style="1" customWidth="1"/>
    <col min="37" max="16384" width="9" style="1"/>
  </cols>
  <sheetData>
    <row r="1" spans="1:31" ht="23.25" customHeight="1">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31" ht="22" customHeight="1">
      <c r="A2" s="112" t="s">
        <v>211</v>
      </c>
      <c r="B2" s="112"/>
      <c r="C2" s="112"/>
      <c r="D2" s="112"/>
      <c r="T2" s="55"/>
    </row>
    <row r="3" spans="1:31" ht="24.75" customHeight="1">
      <c r="A3" s="97"/>
      <c r="B3" s="98"/>
      <c r="C3" s="98"/>
      <c r="D3" s="98"/>
      <c r="E3" s="99"/>
      <c r="F3" s="58"/>
      <c r="G3" s="58"/>
      <c r="H3" s="4"/>
      <c r="I3" s="4"/>
      <c r="J3" s="5"/>
      <c r="K3" s="5"/>
      <c r="L3" s="5"/>
      <c r="M3" s="5"/>
      <c r="N3" s="5"/>
      <c r="O3" s="5"/>
      <c r="P3" s="5"/>
      <c r="Q3" s="5"/>
      <c r="R3" s="5"/>
      <c r="S3" s="5"/>
      <c r="T3" s="6"/>
      <c r="U3" s="6"/>
      <c r="V3" s="6"/>
      <c r="W3" s="6"/>
      <c r="X3" s="107"/>
      <c r="Y3" s="107"/>
      <c r="Z3" s="87"/>
      <c r="AB3" s="3"/>
      <c r="AC3" s="3"/>
      <c r="AD3" s="3"/>
      <c r="AE3" s="3"/>
    </row>
    <row r="4" spans="1:31" ht="39.5" customHeight="1" thickBot="1">
      <c r="H4" s="4"/>
      <c r="I4" s="4"/>
      <c r="J4" s="5"/>
      <c r="K4" s="5"/>
      <c r="L4" s="5"/>
      <c r="M4" s="5"/>
      <c r="N4" s="5"/>
      <c r="O4" s="5"/>
      <c r="P4" s="5"/>
      <c r="Q4" s="5"/>
      <c r="R4" s="5"/>
      <c r="S4" s="5"/>
      <c r="T4" s="6"/>
      <c r="U4" s="109" t="s">
        <v>206</v>
      </c>
      <c r="V4" s="109"/>
      <c r="W4" s="109"/>
      <c r="X4" s="109"/>
      <c r="Y4" s="109"/>
      <c r="Z4" s="109"/>
      <c r="AB4" s="3"/>
      <c r="AC4" s="3"/>
      <c r="AD4" s="3"/>
      <c r="AE4" s="3"/>
    </row>
    <row r="5" spans="1:31" ht="30" customHeight="1" thickBot="1">
      <c r="A5" s="100" t="s">
        <v>7</v>
      </c>
      <c r="B5" s="101"/>
      <c r="C5" s="101"/>
      <c r="D5" s="101"/>
      <c r="E5" s="101"/>
      <c r="F5" s="101"/>
      <c r="G5" s="101"/>
      <c r="H5" s="101"/>
      <c r="I5" s="101"/>
      <c r="J5" s="101"/>
      <c r="K5" s="101"/>
      <c r="L5" s="101"/>
      <c r="M5" s="101"/>
      <c r="N5" s="101"/>
      <c r="O5" s="101"/>
      <c r="P5" s="101"/>
      <c r="Q5" s="101"/>
      <c r="R5" s="72" t="s">
        <v>68</v>
      </c>
      <c r="S5" s="105" t="s">
        <v>209</v>
      </c>
      <c r="T5" s="105"/>
      <c r="U5" s="106"/>
      <c r="V5" s="108" t="s">
        <v>37</v>
      </c>
      <c r="W5" s="108"/>
      <c r="X5" s="108"/>
      <c r="Y5" s="108"/>
      <c r="Z5" s="103" t="s">
        <v>88</v>
      </c>
    </row>
    <row r="6" spans="1:31" ht="69.75" customHeight="1" thickBot="1">
      <c r="A6" s="70" t="s">
        <v>44</v>
      </c>
      <c r="B6" s="39" t="s">
        <v>36</v>
      </c>
      <c r="C6" s="39"/>
      <c r="D6" s="39" t="s">
        <v>39</v>
      </c>
      <c r="E6" s="28" t="s">
        <v>0</v>
      </c>
      <c r="F6" s="30" t="s">
        <v>6</v>
      </c>
      <c r="G6" s="30" t="s">
        <v>35</v>
      </c>
      <c r="H6" s="30" t="s">
        <v>2</v>
      </c>
      <c r="I6" s="30" t="s">
        <v>5</v>
      </c>
      <c r="J6" s="30" t="s">
        <v>1</v>
      </c>
      <c r="K6" s="45" t="s">
        <v>203</v>
      </c>
      <c r="L6" s="45" t="s">
        <v>34</v>
      </c>
      <c r="M6" s="45" t="s">
        <v>33</v>
      </c>
      <c r="N6" s="45" t="s">
        <v>208</v>
      </c>
      <c r="O6" s="45" t="s">
        <v>45</v>
      </c>
      <c r="P6" s="45" t="s">
        <v>212</v>
      </c>
      <c r="Q6" s="47" t="s">
        <v>213</v>
      </c>
      <c r="R6" s="73" t="s">
        <v>214</v>
      </c>
      <c r="S6" s="71" t="s">
        <v>179</v>
      </c>
      <c r="T6" s="31" t="s">
        <v>4</v>
      </c>
      <c r="U6" s="32" t="s">
        <v>3</v>
      </c>
      <c r="V6" s="71" t="s">
        <v>43</v>
      </c>
      <c r="W6" s="54" t="s">
        <v>46</v>
      </c>
      <c r="X6" s="110" t="s">
        <v>42</v>
      </c>
      <c r="Y6" s="111"/>
      <c r="Z6" s="116"/>
      <c r="AA6" s="29"/>
      <c r="AB6" s="113" t="s">
        <v>130</v>
      </c>
      <c r="AC6" s="114"/>
      <c r="AD6" s="115"/>
    </row>
    <row r="7" spans="1:31" s="8" customFormat="1" ht="130" customHeight="1" thickTop="1">
      <c r="A7" s="95" t="s">
        <v>48</v>
      </c>
      <c r="B7" s="90" t="s">
        <v>65</v>
      </c>
      <c r="C7" s="90"/>
      <c r="D7" s="91" t="s">
        <v>197</v>
      </c>
      <c r="E7" s="92" t="s">
        <v>198</v>
      </c>
      <c r="F7" s="64" t="s">
        <v>40</v>
      </c>
      <c r="G7" s="64">
        <v>111111</v>
      </c>
      <c r="H7" s="36" t="s">
        <v>186</v>
      </c>
      <c r="I7" s="65" t="s">
        <v>187</v>
      </c>
      <c r="J7" s="36">
        <v>50</v>
      </c>
      <c r="K7" s="36">
        <v>2</v>
      </c>
      <c r="L7" s="65" t="s">
        <v>189</v>
      </c>
      <c r="M7" s="65" t="s">
        <v>191</v>
      </c>
      <c r="N7" s="65"/>
      <c r="O7" s="65">
        <v>1</v>
      </c>
      <c r="P7" s="66" t="str">
        <f>IF($O7="","",VLOOKUP($O7,研修講座情報!$A$1:$G$50,2,TRUE))</f>
        <v>学校管理職研修１
～学校経営におけるアセスメントとファシリテーション～</v>
      </c>
      <c r="Q7" s="74" t="str">
        <f>IF(O7="","",VLOOKUP($O7,研修講座情報!$A$1:$G$50,3,TRUE))</f>
        <v>①６/７　遠隔型研修Ⅰ
②９/20　集合型研修
③12/５　遠隔型研修Ⅱ</v>
      </c>
      <c r="R7" s="93" t="str">
        <f>IF(O7="","",VLOOKUP($O7,研修講座情報!$A$2:$D$50,4,FALSE))&amp;CHAR(10)</f>
        <v xml:space="preserve">②について、旅費所要額を記載してください。会場は、道立教育研究所です。
</v>
      </c>
      <c r="S7" s="88"/>
      <c r="T7" s="89"/>
      <c r="U7" s="96">
        <v>500</v>
      </c>
      <c r="V7" s="77" t="s">
        <v>192</v>
      </c>
      <c r="W7" s="78" t="s">
        <v>193</v>
      </c>
      <c r="X7" s="67"/>
      <c r="Y7" s="68" t="s">
        <v>41</v>
      </c>
      <c r="Z7" s="22" t="s">
        <v>210</v>
      </c>
      <c r="AB7" s="86" t="str">
        <f>VLOOKUP(O7,研修講座情報!$A$2:$G$40,5,FALSE)</f>
        <v>×</v>
      </c>
      <c r="AC7" s="86" t="str">
        <f>VLOOKUP(O7,研修講座情報!$A$2:$G$40,6,FALSE)</f>
        <v>×</v>
      </c>
      <c r="AD7" s="86" t="str">
        <f>VLOOKUP(O7,研修講座情報!$A$2:$G$40,7,FALSE)</f>
        <v>○</v>
      </c>
    </row>
    <row r="8" spans="1:31" s="8" customFormat="1" ht="130" customHeight="1">
      <c r="A8" s="95" t="s">
        <v>48</v>
      </c>
      <c r="B8" s="62" t="s">
        <v>195</v>
      </c>
      <c r="C8" s="62"/>
      <c r="D8" s="37" t="s">
        <v>184</v>
      </c>
      <c r="E8" s="51" t="s">
        <v>185</v>
      </c>
      <c r="F8" s="37" t="s">
        <v>124</v>
      </c>
      <c r="G8" s="37">
        <v>222222</v>
      </c>
      <c r="H8" s="51" t="s">
        <v>196</v>
      </c>
      <c r="I8" s="63" t="s">
        <v>200</v>
      </c>
      <c r="J8" s="51">
        <v>30</v>
      </c>
      <c r="K8" s="51">
        <v>8</v>
      </c>
      <c r="L8" s="63" t="s">
        <v>188</v>
      </c>
      <c r="M8" s="63" t="s">
        <v>190</v>
      </c>
      <c r="N8" s="63"/>
      <c r="O8" s="63" t="s">
        <v>180</v>
      </c>
      <c r="P8" s="66" t="str">
        <f>IF($O8="","",VLOOKUP($O8,研修講座情報!$A$1:$G$50,2,FALSE))</f>
        <v>教科研修（高校　理科）
～探究的な学習における指導と評価の充実～</v>
      </c>
      <c r="Q8" s="74" t="str">
        <f>IF(O8="","",VLOOKUP($O8,研修講座情報!$A$1:$G$50,3,FALSE))</f>
        <v>①７/19　遠隔型研修Ⅰ
②７/22～８/22　オンデマンド型研修
③８/29～８/30　集合型研修
④１/27　遠隔型研修Ⅱ</v>
      </c>
      <c r="R8" s="93" t="str">
        <f>IF(O8="","",VLOOKUP($O8,研修講座情報!$A$2:$D$50,4,FALSE))&amp;CHAR(10)</f>
        <v xml:space="preserve">③について、旅費所要額を記載してください。会場は、酪農学園大学です。また、「物理」「化学」「生物」「地学」の中から１科目を選択し、記載してください。
</v>
      </c>
      <c r="S8" s="88" t="s">
        <v>181</v>
      </c>
      <c r="T8" s="89"/>
      <c r="U8" s="96">
        <v>500</v>
      </c>
      <c r="V8" s="79"/>
      <c r="W8" s="80"/>
      <c r="X8" s="7" t="s">
        <v>194</v>
      </c>
      <c r="Y8" s="69" t="s">
        <v>41</v>
      </c>
      <c r="Z8" s="22"/>
      <c r="AB8" s="82" t="str">
        <f>VLOOKUP(O8,研修講座情報!$A$2:$G$40,5,FALSE)</f>
        <v>○</v>
      </c>
      <c r="AC8" s="82" t="str">
        <f>VLOOKUP(O8,研修講座情報!$A$2:$G$40,6,FALSE)</f>
        <v>×</v>
      </c>
      <c r="AD8" s="82" t="str">
        <f>VLOOKUP(O8,研修講座情報!$A$2:$G$40,7,FALSE)</f>
        <v>○</v>
      </c>
    </row>
    <row r="9" spans="1:31" s="8" customFormat="1" ht="130" customHeight="1">
      <c r="A9" s="95" t="s">
        <v>48</v>
      </c>
      <c r="B9" s="62" t="s">
        <v>195</v>
      </c>
      <c r="C9" s="62"/>
      <c r="D9" s="37" t="s">
        <v>184</v>
      </c>
      <c r="E9" s="51" t="s">
        <v>185</v>
      </c>
      <c r="F9" s="37" t="s">
        <v>124</v>
      </c>
      <c r="G9" s="37">
        <v>333333</v>
      </c>
      <c r="H9" s="51" t="s">
        <v>199</v>
      </c>
      <c r="I9" s="63" t="s">
        <v>201</v>
      </c>
      <c r="J9" s="51">
        <v>30</v>
      </c>
      <c r="K9" s="51">
        <v>8</v>
      </c>
      <c r="L9" s="63" t="s">
        <v>205</v>
      </c>
      <c r="M9" s="63" t="s">
        <v>190</v>
      </c>
      <c r="N9" s="63"/>
      <c r="O9" s="63">
        <v>27</v>
      </c>
      <c r="P9" s="66" t="str">
        <f>IF($O9="","",VLOOKUP($O9,研修講座情報!$A$1:$G$50,2,FALSE))</f>
        <v>「総合的な探究の時間」実践研修
（空知、石狩、渡島、檜山）</v>
      </c>
      <c r="Q9" s="74" t="str">
        <f>IF(O9="","",VLOOKUP($O9,研修講座情報!$A$1:$G$50,3,FALSE))</f>
        <v>①６/６　遠隔型研修Ⅰ
②６/21　遠隔型研修Ⅱ
③７月下旬～８月上旬　分散型研修</v>
      </c>
      <c r="R9" s="93" t="str">
        <f>IF(O9="","",VLOOKUP($O9,研修講座情報!$A$2:$D$50,4,FALSE))&amp;CHAR(10)</f>
        <v xml:space="preserve">③について、会場を空知、石狩、渡島、檜山から選択し、旅費所要額を記載してください。※各管内の会場は、別途お知らせします。
</v>
      </c>
      <c r="S9" s="88"/>
      <c r="T9" s="89" t="s">
        <v>182</v>
      </c>
      <c r="U9" s="96">
        <v>1000</v>
      </c>
      <c r="V9" s="79"/>
      <c r="W9" s="80"/>
      <c r="X9" s="7" t="s">
        <v>194</v>
      </c>
      <c r="Y9" s="69" t="s">
        <v>41</v>
      </c>
      <c r="Z9" s="22"/>
      <c r="AB9" s="82" t="str">
        <f>VLOOKUP(O9,研修講座情報!$A$2:$G$40,5,FALSE)</f>
        <v>×</v>
      </c>
      <c r="AC9" s="82" t="str">
        <f>VLOOKUP(O9,研修講座情報!$A$2:$G$40,6,FALSE)</f>
        <v>○</v>
      </c>
      <c r="AD9" s="82" t="str">
        <f>VLOOKUP(O9,研修講座情報!$A$2:$G$40,7,FALSE)</f>
        <v>○</v>
      </c>
    </row>
    <row r="10" spans="1:31" s="8" customFormat="1" ht="130" customHeight="1">
      <c r="A10" s="95"/>
      <c r="B10" s="62"/>
      <c r="C10" s="62"/>
      <c r="D10" s="37"/>
      <c r="E10" s="51"/>
      <c r="F10" s="37"/>
      <c r="G10" s="37"/>
      <c r="H10" s="51"/>
      <c r="I10" s="63"/>
      <c r="J10" s="51"/>
      <c r="K10" s="51"/>
      <c r="L10" s="63"/>
      <c r="M10" s="63"/>
      <c r="N10" s="63"/>
      <c r="O10" s="63"/>
      <c r="P10" s="66" t="str">
        <f>IF($O10="","",VLOOKUP($O10,研修講座情報!$A$1:$G$50,2,FALSE))</f>
        <v/>
      </c>
      <c r="Q10" s="74" t="str">
        <f>IF(O10="","",VLOOKUP($O10,研修講座情報!$A$1:$G$50,3,FALSE))</f>
        <v/>
      </c>
      <c r="R10" s="93" t="str">
        <f>IF(O10="","",VLOOKUP($O10,研修講座情報!$A$2:$D$50,4,FALSE))&amp;CHAR(10)</f>
        <v xml:space="preserve">
</v>
      </c>
      <c r="S10" s="88"/>
      <c r="T10" s="89"/>
      <c r="U10" s="96"/>
      <c r="V10" s="79"/>
      <c r="W10" s="80"/>
      <c r="X10" s="7"/>
      <c r="Y10" s="69" t="s">
        <v>41</v>
      </c>
      <c r="Z10" s="22"/>
      <c r="AB10" s="82" t="e">
        <f>VLOOKUP(O10,研修講座情報!$A$2:$G$40,5,FALSE)</f>
        <v>#N/A</v>
      </c>
      <c r="AC10" s="82" t="e">
        <f>VLOOKUP(O10,研修講座情報!$A$2:$G$40,6,FALSE)</f>
        <v>#N/A</v>
      </c>
      <c r="AD10" s="82" t="e">
        <f>VLOOKUP(O10,研修講座情報!$A$2:$G$40,7,FALSE)</f>
        <v>#N/A</v>
      </c>
    </row>
    <row r="11" spans="1:31" s="8" customFormat="1" ht="130" customHeight="1">
      <c r="A11" s="95"/>
      <c r="B11" s="62"/>
      <c r="C11" s="62"/>
      <c r="D11" s="37"/>
      <c r="E11" s="51"/>
      <c r="F11" s="37"/>
      <c r="G11" s="37"/>
      <c r="H11" s="51"/>
      <c r="I11" s="63"/>
      <c r="J11" s="51"/>
      <c r="K11" s="51"/>
      <c r="L11" s="63"/>
      <c r="M11" s="63"/>
      <c r="N11" s="63"/>
      <c r="O11" s="63"/>
      <c r="P11" s="66" t="str">
        <f>IF($O11="","",VLOOKUP($O11,研修講座情報!$A$1:$G$50,2,FALSE))</f>
        <v/>
      </c>
      <c r="Q11" s="74" t="str">
        <f>IF(O11="","",VLOOKUP($O11,研修講座情報!$A$1:$G$50,3,FALSE))</f>
        <v/>
      </c>
      <c r="R11" s="93" t="str">
        <f>IF(O11="","",VLOOKUP($O11,研修講座情報!$A$2:$D$50,4,FALSE))&amp;CHAR(10)</f>
        <v xml:space="preserve">
</v>
      </c>
      <c r="S11" s="88"/>
      <c r="T11" s="89"/>
      <c r="U11" s="96"/>
      <c r="V11" s="79"/>
      <c r="W11" s="80"/>
      <c r="X11" s="7"/>
      <c r="Y11" s="69" t="s">
        <v>41</v>
      </c>
      <c r="Z11" s="22"/>
      <c r="AB11" s="82" t="e">
        <f>VLOOKUP(O11,研修講座情報!$A$2:$G$40,5,FALSE)</f>
        <v>#N/A</v>
      </c>
      <c r="AC11" s="82" t="e">
        <f>VLOOKUP(O11,研修講座情報!$A$2:$G$40,6,FALSE)</f>
        <v>#N/A</v>
      </c>
      <c r="AD11" s="82" t="e">
        <f>VLOOKUP(O11,研修講座情報!$A$2:$G$40,7,FALSE)</f>
        <v>#N/A</v>
      </c>
    </row>
    <row r="12" spans="1:31" s="8" customFormat="1" ht="130" customHeight="1">
      <c r="A12" s="95"/>
      <c r="B12" s="62"/>
      <c r="C12" s="62"/>
      <c r="D12" s="37"/>
      <c r="E12" s="51"/>
      <c r="F12" s="37"/>
      <c r="G12" s="37"/>
      <c r="H12" s="51"/>
      <c r="I12" s="63"/>
      <c r="J12" s="51"/>
      <c r="K12" s="51"/>
      <c r="L12" s="63"/>
      <c r="M12" s="63"/>
      <c r="N12" s="63"/>
      <c r="O12" s="63"/>
      <c r="P12" s="66" t="str">
        <f>IF($O12="","",VLOOKUP($O12,研修講座情報!$A$1:$G$50,2,FALSE))</f>
        <v/>
      </c>
      <c r="Q12" s="74" t="str">
        <f>IF(O12="","",VLOOKUP($O12,研修講座情報!$A$1:$G$50,3,FALSE))</f>
        <v/>
      </c>
      <c r="R12" s="93" t="str">
        <f>IF(O12="","",VLOOKUP($O12,研修講座情報!$A$2:$D$50,4,FALSE))&amp;CHAR(10)</f>
        <v xml:space="preserve">
</v>
      </c>
      <c r="S12" s="88"/>
      <c r="T12" s="89"/>
      <c r="U12" s="96"/>
      <c r="V12" s="79"/>
      <c r="W12" s="80"/>
      <c r="X12" s="7"/>
      <c r="Y12" s="69" t="s">
        <v>41</v>
      </c>
      <c r="Z12" s="22"/>
      <c r="AB12" s="82" t="e">
        <f>VLOOKUP(O12,研修講座情報!$A$2:$G$40,5,FALSE)</f>
        <v>#N/A</v>
      </c>
      <c r="AC12" s="82" t="e">
        <f>VLOOKUP(O12,研修講座情報!$A$2:$G$40,6,FALSE)</f>
        <v>#N/A</v>
      </c>
      <c r="AD12" s="82" t="e">
        <f>VLOOKUP(O12,研修講座情報!$A$2:$G$40,7,FALSE)</f>
        <v>#N/A</v>
      </c>
    </row>
    <row r="13" spans="1:31" s="8" customFormat="1" ht="130" customHeight="1">
      <c r="A13" s="95"/>
      <c r="B13" s="62"/>
      <c r="C13" s="62"/>
      <c r="D13" s="37"/>
      <c r="E13" s="51"/>
      <c r="F13" s="37"/>
      <c r="G13" s="37"/>
      <c r="H13" s="51"/>
      <c r="I13" s="63"/>
      <c r="J13" s="51"/>
      <c r="K13" s="51"/>
      <c r="L13" s="63"/>
      <c r="M13" s="63"/>
      <c r="N13" s="63"/>
      <c r="O13" s="63"/>
      <c r="P13" s="66" t="str">
        <f>IF($O13="","",VLOOKUP($O13,研修講座情報!$A$1:$G$50,2,FALSE))</f>
        <v/>
      </c>
      <c r="Q13" s="74" t="str">
        <f>IF(O13="","",VLOOKUP($O13,研修講座情報!$A$1:$G$50,3,FALSE))</f>
        <v/>
      </c>
      <c r="R13" s="93" t="str">
        <f>IF(O13="","",VLOOKUP($O13,研修講座情報!$A$2:$D$50,4,FALSE))&amp;CHAR(10)</f>
        <v xml:space="preserve">
</v>
      </c>
      <c r="S13" s="88"/>
      <c r="T13" s="89"/>
      <c r="U13" s="96"/>
      <c r="V13" s="79"/>
      <c r="W13" s="80"/>
      <c r="X13" s="7"/>
      <c r="Y13" s="69" t="s">
        <v>41</v>
      </c>
      <c r="Z13" s="22"/>
      <c r="AB13" s="82" t="e">
        <f>VLOOKUP(O13,研修講座情報!$A$2:$G$40,5,FALSE)</f>
        <v>#N/A</v>
      </c>
      <c r="AC13" s="82" t="e">
        <f>VLOOKUP(O13,研修講座情報!$A$2:$G$40,6,FALSE)</f>
        <v>#N/A</v>
      </c>
      <c r="AD13" s="82" t="e">
        <f>VLOOKUP(O13,研修講座情報!$A$2:$G$40,7,FALSE)</f>
        <v>#N/A</v>
      </c>
    </row>
    <row r="14" spans="1:31" s="8" customFormat="1" ht="130" customHeight="1">
      <c r="A14" s="95"/>
      <c r="B14" s="62"/>
      <c r="C14" s="62"/>
      <c r="D14" s="37"/>
      <c r="E14" s="51"/>
      <c r="F14" s="37"/>
      <c r="G14" s="37"/>
      <c r="H14" s="51"/>
      <c r="I14" s="63"/>
      <c r="J14" s="51"/>
      <c r="K14" s="51"/>
      <c r="L14" s="63"/>
      <c r="M14" s="63"/>
      <c r="N14" s="63"/>
      <c r="O14" s="63"/>
      <c r="P14" s="66" t="str">
        <f>IF($O14="","",VLOOKUP($O14,研修講座情報!$A$1:$G$50,2,FALSE))</f>
        <v/>
      </c>
      <c r="Q14" s="74" t="str">
        <f>IF(O14="","",VLOOKUP($O14,研修講座情報!$A$1:$G$50,3,FALSE))</f>
        <v/>
      </c>
      <c r="R14" s="93" t="str">
        <f>IF(O14="","",VLOOKUP($O14,研修講座情報!$A$2:$D$50,4,FALSE))&amp;CHAR(10)</f>
        <v xml:space="preserve">
</v>
      </c>
      <c r="S14" s="88"/>
      <c r="T14" s="89"/>
      <c r="U14" s="96"/>
      <c r="V14" s="79"/>
      <c r="W14" s="80"/>
      <c r="X14" s="7"/>
      <c r="Y14" s="69" t="s">
        <v>41</v>
      </c>
      <c r="Z14" s="22"/>
      <c r="AB14" s="82" t="e">
        <f>VLOOKUP(O14,研修講座情報!$A$2:$G$40,5,FALSE)</f>
        <v>#N/A</v>
      </c>
      <c r="AC14" s="82" t="e">
        <f>VLOOKUP(O14,研修講座情報!$A$2:$G$40,6,FALSE)</f>
        <v>#N/A</v>
      </c>
      <c r="AD14" s="82" t="e">
        <f>VLOOKUP(O14,研修講座情報!$A$2:$G$40,7,FALSE)</f>
        <v>#N/A</v>
      </c>
    </row>
    <row r="15" spans="1:31" s="8" customFormat="1" ht="130" customHeight="1">
      <c r="A15" s="95"/>
      <c r="B15" s="62"/>
      <c r="C15" s="62"/>
      <c r="D15" s="37"/>
      <c r="E15" s="51"/>
      <c r="F15" s="37"/>
      <c r="G15" s="37"/>
      <c r="H15" s="51"/>
      <c r="I15" s="63"/>
      <c r="J15" s="51"/>
      <c r="K15" s="51"/>
      <c r="L15" s="63"/>
      <c r="M15" s="63"/>
      <c r="N15" s="63"/>
      <c r="O15" s="63"/>
      <c r="P15" s="66" t="str">
        <f>IF($O15="","",VLOOKUP($O15,研修講座情報!$A$1:$G$50,2,FALSE))</f>
        <v/>
      </c>
      <c r="Q15" s="74" t="str">
        <f>IF(O15="","",VLOOKUP($O15,研修講座情報!$A$1:$G$50,3,FALSE))</f>
        <v/>
      </c>
      <c r="R15" s="93" t="str">
        <f>IF(O15="","",VLOOKUP($O15,研修講座情報!$A$2:$D$50,4,FALSE))&amp;CHAR(10)</f>
        <v xml:space="preserve">
</v>
      </c>
      <c r="S15" s="88"/>
      <c r="T15" s="89"/>
      <c r="U15" s="96"/>
      <c r="V15" s="79"/>
      <c r="W15" s="80"/>
      <c r="X15" s="7"/>
      <c r="Y15" s="69" t="s">
        <v>41</v>
      </c>
      <c r="Z15" s="22"/>
      <c r="AB15" s="82" t="e">
        <f>VLOOKUP(O15,研修講座情報!$A$2:$G$40,5,FALSE)</f>
        <v>#N/A</v>
      </c>
      <c r="AC15" s="82" t="e">
        <f>VLOOKUP(O15,研修講座情報!$A$2:$G$40,6,FALSE)</f>
        <v>#N/A</v>
      </c>
      <c r="AD15" s="82" t="e">
        <f>VLOOKUP(O15,研修講座情報!$A$2:$G$40,7,FALSE)</f>
        <v>#N/A</v>
      </c>
    </row>
    <row r="16" spans="1:31" ht="130" customHeight="1" thickBot="1">
      <c r="A16" s="95"/>
      <c r="B16" s="62"/>
      <c r="C16" s="62"/>
      <c r="D16" s="37"/>
      <c r="E16" s="51"/>
      <c r="F16" s="37"/>
      <c r="G16" s="37"/>
      <c r="H16" s="51"/>
      <c r="I16" s="63"/>
      <c r="J16" s="51"/>
      <c r="K16" s="51"/>
      <c r="L16" s="63"/>
      <c r="M16" s="63"/>
      <c r="N16" s="63"/>
      <c r="O16" s="63"/>
      <c r="P16" s="66" t="str">
        <f>IF($O16="","",VLOOKUP($O16,研修講座情報!$A$1:$G$50,2,FALSE))</f>
        <v/>
      </c>
      <c r="Q16" s="74" t="str">
        <f>IF(O16="","",VLOOKUP($O16,研修講座情報!$A$1:$G$50,3,FALSE))</f>
        <v/>
      </c>
      <c r="R16" s="94" t="str">
        <f>IF(O16="","",VLOOKUP($O16,研修講座情報!$A$2:$D$50,4,FALSE))&amp;CHAR(10)</f>
        <v xml:space="preserve">
</v>
      </c>
      <c r="S16" s="88"/>
      <c r="T16" s="89"/>
      <c r="U16" s="96"/>
      <c r="V16" s="79"/>
      <c r="W16" s="80"/>
      <c r="X16" s="7"/>
      <c r="Y16" s="69" t="s">
        <v>41</v>
      </c>
      <c r="Z16" s="22"/>
      <c r="AB16" s="82" t="e">
        <f>VLOOKUP(O16,研修講座情報!$A$2:$G$40,5,FALSE)</f>
        <v>#N/A</v>
      </c>
      <c r="AC16" s="82" t="e">
        <f>VLOOKUP(O16,研修講座情報!$A$2:$G$40,6,FALSE)</f>
        <v>#N/A</v>
      </c>
      <c r="AD16" s="82" t="e">
        <f>VLOOKUP(O16,研修講座情報!$A$2:$G$40,7,FALSE)</f>
        <v>#N/A</v>
      </c>
    </row>
    <row r="17" spans="1:30" ht="15.75" customHeight="1">
      <c r="A17" s="1" t="s">
        <v>215</v>
      </c>
      <c r="B17" s="11"/>
      <c r="C17" s="11"/>
      <c r="E17" s="9"/>
      <c r="F17" s="9"/>
      <c r="G17" s="9"/>
      <c r="H17" s="9"/>
      <c r="I17" s="9"/>
      <c r="J17" s="9"/>
      <c r="K17" s="9"/>
      <c r="L17" s="9"/>
      <c r="M17" s="9"/>
      <c r="N17" s="9"/>
      <c r="O17" s="9"/>
      <c r="P17" s="9"/>
      <c r="Q17" s="9"/>
      <c r="R17" s="9"/>
      <c r="S17" s="9"/>
      <c r="T17" s="9"/>
      <c r="U17" s="46"/>
      <c r="V17" s="46"/>
      <c r="W17" s="46"/>
      <c r="X17" s="46"/>
      <c r="Y17" s="46"/>
      <c r="AB17" s="85"/>
      <c r="AC17" s="85"/>
      <c r="AD17" s="85"/>
    </row>
    <row r="18" spans="1:30" ht="15.75" customHeight="1">
      <c r="B18" s="11"/>
      <c r="C18" s="11"/>
      <c r="E18" s="9"/>
      <c r="F18" s="9"/>
      <c r="G18" s="9"/>
      <c r="H18" s="9"/>
      <c r="I18" s="9"/>
      <c r="J18" s="9"/>
      <c r="K18" s="9"/>
      <c r="L18" s="9"/>
      <c r="M18" s="9"/>
      <c r="N18" s="9"/>
      <c r="O18" s="9"/>
      <c r="P18" s="9"/>
      <c r="Q18" s="9"/>
      <c r="R18" s="9"/>
      <c r="S18" s="9"/>
      <c r="T18" s="9"/>
      <c r="U18" s="46"/>
      <c r="V18" s="46"/>
      <c r="W18" s="46"/>
      <c r="X18" s="46"/>
      <c r="Y18" s="46"/>
      <c r="AB18" s="81"/>
    </row>
    <row r="19" spans="1:30" ht="15.75" customHeight="1">
      <c r="B19" s="11"/>
      <c r="C19" s="11"/>
      <c r="E19" s="9"/>
      <c r="F19" s="9"/>
      <c r="G19" s="9"/>
      <c r="H19" s="9"/>
      <c r="I19" s="9"/>
      <c r="J19" s="9"/>
      <c r="K19" s="9"/>
      <c r="L19" s="9"/>
      <c r="M19" s="9"/>
      <c r="N19" s="9"/>
      <c r="O19" s="9"/>
      <c r="P19" s="46"/>
      <c r="Q19" s="46"/>
      <c r="R19" s="46"/>
      <c r="S19" s="9"/>
      <c r="T19" s="9"/>
      <c r="U19" s="46"/>
      <c r="V19" s="46"/>
      <c r="W19" s="46"/>
      <c r="X19" s="46"/>
      <c r="Y19" s="46"/>
      <c r="AB19" s="81"/>
    </row>
    <row r="20" spans="1:30" ht="15.75" customHeight="1">
      <c r="B20" s="11"/>
      <c r="C20" s="11"/>
      <c r="E20" s="9"/>
      <c r="F20" s="9"/>
      <c r="G20" s="9"/>
      <c r="H20" s="9"/>
      <c r="I20" s="9"/>
      <c r="J20" s="9"/>
      <c r="K20" s="9"/>
      <c r="L20" s="9"/>
      <c r="M20" s="9"/>
      <c r="N20" s="9"/>
      <c r="O20" s="9"/>
      <c r="P20" s="46"/>
      <c r="Q20" s="46"/>
      <c r="R20" s="46"/>
      <c r="S20" s="9"/>
      <c r="T20" s="9"/>
      <c r="U20" s="46"/>
      <c r="V20" s="46"/>
      <c r="W20" s="46"/>
      <c r="X20" s="46"/>
      <c r="Y20" s="46"/>
      <c r="AB20" s="81"/>
    </row>
    <row r="21" spans="1:30" ht="15.75" customHeight="1">
      <c r="B21" s="11"/>
      <c r="C21" s="11"/>
      <c r="D21" s="11"/>
      <c r="E21" s="11"/>
      <c r="F21" s="11"/>
      <c r="G21" s="11"/>
      <c r="H21" s="11"/>
      <c r="I21" s="11"/>
      <c r="J21" s="11"/>
      <c r="K21" s="11"/>
      <c r="L21" s="11"/>
      <c r="M21" s="11"/>
      <c r="N21" s="11"/>
      <c r="O21" s="9"/>
      <c r="P21" s="46"/>
      <c r="Q21" s="46"/>
      <c r="R21" s="46"/>
      <c r="S21" s="11"/>
      <c r="T21" s="11"/>
      <c r="U21" s="12"/>
      <c r="V21" s="12"/>
      <c r="W21" s="12"/>
      <c r="X21" s="12"/>
      <c r="Y21" s="12"/>
      <c r="Z21" s="11"/>
      <c r="AB21" s="81"/>
    </row>
    <row r="22" spans="1:30" ht="14.25" customHeight="1">
      <c r="B22" s="11"/>
      <c r="C22" s="11"/>
      <c r="D22" s="11"/>
      <c r="E22" s="11"/>
      <c r="F22" s="11"/>
      <c r="G22" s="11"/>
      <c r="H22" s="11"/>
      <c r="I22" s="11"/>
      <c r="J22" s="11"/>
      <c r="K22" s="11"/>
      <c r="L22" s="11"/>
      <c r="M22" s="11"/>
      <c r="N22" s="11"/>
      <c r="O22" s="9"/>
      <c r="P22" s="46"/>
      <c r="Q22" s="46"/>
      <c r="R22" s="46"/>
      <c r="S22" s="11"/>
      <c r="T22" s="11"/>
      <c r="U22" s="12"/>
      <c r="V22" s="12"/>
      <c r="W22" s="12"/>
      <c r="X22" s="12"/>
      <c r="Y22" s="12"/>
      <c r="Z22" s="11"/>
      <c r="AB22" s="81"/>
    </row>
    <row r="23" spans="1:30" ht="15" customHeight="1">
      <c r="B23" s="9"/>
      <c r="C23" s="9"/>
      <c r="D23" s="9"/>
      <c r="E23" s="9"/>
      <c r="F23" s="9"/>
      <c r="G23" s="9"/>
      <c r="H23" s="9"/>
      <c r="I23" s="9"/>
      <c r="J23" s="9"/>
      <c r="K23" s="9"/>
      <c r="L23" s="9"/>
      <c r="M23" s="9"/>
      <c r="N23" s="9"/>
      <c r="O23" s="9"/>
      <c r="P23" s="46"/>
      <c r="Q23" s="46"/>
      <c r="R23" s="46"/>
      <c r="S23" s="9"/>
      <c r="T23" s="9"/>
      <c r="U23" s="46"/>
      <c r="V23" s="46"/>
      <c r="W23" s="46"/>
      <c r="X23" s="46"/>
      <c r="Y23" s="46"/>
      <c r="AB23" s="81"/>
    </row>
    <row r="24" spans="1:30" ht="14.25" customHeight="1">
      <c r="B24" s="9"/>
      <c r="C24" s="9"/>
      <c r="D24" s="9"/>
      <c r="E24" s="9"/>
      <c r="F24" s="9"/>
      <c r="G24" s="9"/>
      <c r="H24" s="9"/>
      <c r="I24" s="9"/>
      <c r="J24" s="9"/>
      <c r="K24" s="9"/>
      <c r="L24" s="9"/>
      <c r="M24" s="9"/>
      <c r="N24" s="9"/>
      <c r="O24" s="9"/>
      <c r="P24" s="46"/>
      <c r="Q24" s="46"/>
      <c r="R24" s="46"/>
      <c r="S24" s="9"/>
      <c r="T24" s="9"/>
      <c r="U24" s="46"/>
      <c r="V24" s="46"/>
      <c r="W24" s="46"/>
      <c r="X24" s="46"/>
      <c r="Y24" s="46"/>
      <c r="AB24" s="81"/>
    </row>
    <row r="25" spans="1:30" ht="11.25" customHeight="1">
      <c r="B25" s="9"/>
      <c r="C25" s="9"/>
      <c r="D25" s="56" t="s">
        <v>47</v>
      </c>
      <c r="E25" s="9"/>
      <c r="F25" s="9"/>
      <c r="G25" s="9"/>
      <c r="H25" s="9"/>
      <c r="I25" s="9"/>
      <c r="J25" s="9"/>
      <c r="K25" s="9"/>
      <c r="L25" s="9"/>
      <c r="M25" s="9"/>
      <c r="N25" s="9"/>
      <c r="O25" s="9"/>
      <c r="P25" s="46"/>
      <c r="Q25" s="46"/>
      <c r="R25" s="46"/>
      <c r="S25" s="9"/>
      <c r="T25" s="9"/>
      <c r="U25" s="46"/>
      <c r="V25" s="46"/>
      <c r="W25" s="46"/>
      <c r="X25" s="46"/>
      <c r="Y25" s="46"/>
      <c r="AB25" s="81"/>
    </row>
    <row r="26" spans="1:30" ht="11.25" customHeight="1">
      <c r="B26" s="13"/>
      <c r="C26" s="13"/>
      <c r="D26" s="57" t="s">
        <v>48</v>
      </c>
      <c r="E26" s="13"/>
      <c r="F26" s="13"/>
      <c r="G26" s="13"/>
      <c r="H26" s="9"/>
      <c r="I26" s="9"/>
      <c r="J26" s="9"/>
      <c r="K26" s="9"/>
      <c r="L26" s="9"/>
      <c r="M26" s="9"/>
      <c r="N26" s="9"/>
      <c r="O26" s="9"/>
      <c r="P26" s="46"/>
      <c r="Q26" s="46"/>
      <c r="R26" s="46"/>
      <c r="S26" s="9"/>
      <c r="T26" s="9"/>
      <c r="U26" s="46"/>
      <c r="V26" s="46"/>
      <c r="W26" s="46"/>
      <c r="X26" s="46"/>
      <c r="Y26" s="46"/>
      <c r="AB26" s="81"/>
    </row>
    <row r="27" spans="1:30" ht="10.5" customHeight="1">
      <c r="D27" s="14" t="s">
        <v>49</v>
      </c>
      <c r="E27" s="16"/>
      <c r="F27" s="17"/>
      <c r="G27" s="17"/>
      <c r="H27" s="14"/>
      <c r="I27" s="14"/>
      <c r="J27" s="15"/>
      <c r="K27" s="15"/>
      <c r="L27" s="14"/>
      <c r="M27" s="14"/>
      <c r="N27" s="14"/>
      <c r="O27" s="9"/>
      <c r="P27" s="46"/>
      <c r="Q27" s="46"/>
      <c r="R27" s="46"/>
      <c r="AB27" s="81"/>
    </row>
    <row r="28" spans="1:30" ht="10.5" customHeight="1">
      <c r="D28" s="14" t="s">
        <v>50</v>
      </c>
      <c r="E28" s="14"/>
      <c r="F28" s="15"/>
      <c r="G28" s="14"/>
      <c r="H28" s="14"/>
      <c r="I28" s="14"/>
      <c r="J28" s="14"/>
      <c r="K28" s="14"/>
      <c r="M28" s="55"/>
      <c r="N28" s="55"/>
      <c r="O28" s="9"/>
      <c r="P28" s="46"/>
      <c r="Q28" s="46"/>
      <c r="R28" s="46"/>
      <c r="U28" s="1"/>
      <c r="V28" s="1"/>
      <c r="W28" s="1"/>
      <c r="X28" s="1"/>
      <c r="Y28" s="1"/>
      <c r="AB28" s="81"/>
    </row>
    <row r="29" spans="1:30" ht="10.5" customHeight="1">
      <c r="D29" s="14" t="s">
        <v>51</v>
      </c>
      <c r="E29" s="14"/>
      <c r="F29" s="15"/>
      <c r="G29" s="15"/>
      <c r="H29" s="15"/>
      <c r="I29" s="15"/>
      <c r="J29" s="15"/>
      <c r="K29" s="15"/>
      <c r="M29" s="55"/>
      <c r="N29" s="55"/>
      <c r="O29" s="9"/>
      <c r="P29" s="46"/>
      <c r="Q29" s="46"/>
      <c r="R29" s="46"/>
      <c r="U29" s="1"/>
      <c r="V29" s="1"/>
      <c r="W29" s="1"/>
      <c r="X29" s="1"/>
      <c r="Y29" s="1"/>
      <c r="AB29" s="81"/>
    </row>
    <row r="30" spans="1:30" ht="10.5" customHeight="1">
      <c r="D30" s="18" t="s">
        <v>52</v>
      </c>
      <c r="E30" s="18"/>
      <c r="F30" s="15"/>
      <c r="G30" s="15"/>
      <c r="H30" s="15"/>
      <c r="I30" s="15"/>
      <c r="J30" s="15"/>
      <c r="K30" s="15"/>
      <c r="M30" s="55"/>
      <c r="N30" s="55"/>
      <c r="O30" s="9"/>
      <c r="P30" s="46"/>
      <c r="Q30" s="46"/>
      <c r="R30" s="46"/>
      <c r="U30" s="1"/>
      <c r="V30" s="1"/>
      <c r="W30" s="1"/>
      <c r="X30" s="1"/>
      <c r="Y30" s="1"/>
      <c r="AB30" s="81"/>
    </row>
    <row r="31" spans="1:30" ht="10.5" customHeight="1">
      <c r="D31" s="14" t="s">
        <v>53</v>
      </c>
      <c r="E31" s="14"/>
      <c r="F31" s="15"/>
      <c r="G31" s="15"/>
      <c r="H31" s="15"/>
      <c r="I31" s="15"/>
      <c r="J31" s="15"/>
      <c r="K31" s="15"/>
      <c r="M31" s="55"/>
      <c r="N31" s="55"/>
      <c r="O31" s="9"/>
      <c r="P31" s="46"/>
      <c r="Q31" s="46"/>
      <c r="R31" s="46"/>
      <c r="U31" s="1"/>
      <c r="V31" s="1"/>
      <c r="W31" s="1"/>
      <c r="X31" s="1"/>
      <c r="Y31" s="1"/>
      <c r="AB31" s="81"/>
    </row>
    <row r="32" spans="1:30" ht="10.5" customHeight="1">
      <c r="D32" s="18" t="s">
        <v>54</v>
      </c>
      <c r="E32" s="18"/>
      <c r="F32" s="15"/>
      <c r="G32" s="15"/>
      <c r="H32" s="15"/>
      <c r="I32" s="15"/>
      <c r="J32" s="15"/>
      <c r="K32" s="15"/>
      <c r="M32" s="55"/>
      <c r="N32" s="55"/>
      <c r="O32" s="9"/>
      <c r="P32" s="46"/>
      <c r="Q32" s="46"/>
      <c r="R32" s="46"/>
      <c r="U32" s="1"/>
      <c r="V32" s="1"/>
      <c r="W32" s="1"/>
      <c r="X32" s="1"/>
      <c r="Y32" s="1"/>
      <c r="AB32" s="81"/>
    </row>
    <row r="33" spans="1:28" ht="10.5" customHeight="1">
      <c r="D33" s="18" t="s">
        <v>55</v>
      </c>
      <c r="E33" s="18"/>
      <c r="F33" s="15"/>
      <c r="G33" s="15"/>
      <c r="H33" s="15"/>
      <c r="I33" s="15"/>
      <c r="J33" s="15"/>
      <c r="K33" s="15"/>
      <c r="M33" s="55"/>
      <c r="N33" s="55"/>
      <c r="O33" s="9"/>
      <c r="P33" s="46"/>
      <c r="Q33" s="46"/>
      <c r="R33" s="46"/>
      <c r="U33" s="1"/>
      <c r="V33" s="1"/>
      <c r="W33" s="1"/>
      <c r="X33" s="1"/>
      <c r="Y33" s="1"/>
      <c r="AB33" s="81"/>
    </row>
    <row r="34" spans="1:28" ht="10.5" customHeight="1">
      <c r="D34" s="18" t="s">
        <v>56</v>
      </c>
      <c r="E34" s="18"/>
      <c r="F34" s="15"/>
      <c r="G34" s="15"/>
      <c r="H34" s="15"/>
      <c r="I34" s="15"/>
      <c r="J34" s="15"/>
      <c r="K34" s="15"/>
      <c r="M34" s="55"/>
      <c r="N34" s="55"/>
      <c r="O34" s="9"/>
      <c r="P34" s="46"/>
      <c r="Q34" s="46"/>
      <c r="R34" s="46"/>
      <c r="U34" s="1"/>
      <c r="V34" s="1"/>
      <c r="W34" s="1"/>
      <c r="X34" s="1"/>
      <c r="Y34" s="1"/>
      <c r="AB34" s="81"/>
    </row>
    <row r="35" spans="1:28" ht="10.5" customHeight="1">
      <c r="D35" s="18" t="s">
        <v>57</v>
      </c>
      <c r="E35" s="18"/>
      <c r="F35" s="15"/>
      <c r="G35" s="15"/>
      <c r="H35" s="15"/>
      <c r="I35" s="15"/>
      <c r="J35" s="15"/>
      <c r="K35" s="15"/>
      <c r="M35" s="55"/>
      <c r="N35" s="55"/>
      <c r="O35" s="9"/>
      <c r="P35" s="46"/>
      <c r="Q35" s="46"/>
      <c r="R35" s="46"/>
      <c r="U35" s="1"/>
      <c r="V35" s="1"/>
      <c r="W35" s="1"/>
      <c r="X35" s="1"/>
      <c r="Y35" s="1"/>
      <c r="AB35" s="81"/>
    </row>
    <row r="36" spans="1:28" ht="10.5" customHeight="1">
      <c r="D36" s="14" t="s">
        <v>58</v>
      </c>
      <c r="E36" s="14"/>
      <c r="F36" s="15"/>
      <c r="G36" s="15"/>
      <c r="H36" s="15"/>
      <c r="I36" s="15"/>
      <c r="J36" s="15"/>
      <c r="K36" s="15"/>
      <c r="M36" s="55"/>
      <c r="N36" s="55"/>
      <c r="O36" s="9"/>
      <c r="P36" s="46"/>
      <c r="Q36" s="46"/>
      <c r="R36" s="46"/>
      <c r="S36" s="55"/>
      <c r="U36" s="1"/>
      <c r="V36" s="1"/>
      <c r="W36" s="1"/>
      <c r="X36" s="1"/>
      <c r="Y36" s="1"/>
      <c r="AB36" s="81"/>
    </row>
    <row r="37" spans="1:28" ht="10.5" customHeight="1">
      <c r="D37" s="14" t="s">
        <v>59</v>
      </c>
      <c r="E37" s="14"/>
      <c r="F37" s="15"/>
      <c r="G37" s="15"/>
      <c r="H37" s="15"/>
      <c r="I37" s="15"/>
      <c r="J37" s="15"/>
      <c r="K37" s="15"/>
      <c r="M37" s="55"/>
      <c r="N37" s="55"/>
      <c r="O37" s="9"/>
      <c r="P37" s="46"/>
      <c r="Q37" s="46"/>
      <c r="R37" s="46"/>
      <c r="S37" s="19"/>
      <c r="U37" s="1"/>
      <c r="V37" s="1"/>
      <c r="W37" s="1"/>
      <c r="X37" s="1"/>
      <c r="Y37" s="1"/>
      <c r="AB37" s="81"/>
    </row>
    <row r="38" spans="1:28" ht="10.5" customHeight="1">
      <c r="D38" s="14" t="s">
        <v>60</v>
      </c>
      <c r="E38" s="14"/>
      <c r="F38" s="15"/>
      <c r="G38" s="15"/>
      <c r="H38" s="15"/>
      <c r="I38" s="15"/>
      <c r="J38" s="15"/>
      <c r="K38" s="15"/>
      <c r="M38" s="55"/>
      <c r="N38" s="55"/>
      <c r="O38" s="9"/>
      <c r="P38" s="46"/>
      <c r="Q38" s="46"/>
      <c r="R38" s="46"/>
      <c r="S38" s="55"/>
      <c r="U38" s="1"/>
      <c r="V38" s="1"/>
      <c r="W38" s="1"/>
      <c r="X38" s="1"/>
      <c r="Y38" s="1"/>
      <c r="AB38" s="81"/>
    </row>
    <row r="39" spans="1:28" ht="10.5" customHeight="1">
      <c r="D39" s="14" t="s">
        <v>61</v>
      </c>
      <c r="E39" s="14"/>
      <c r="F39" s="15"/>
      <c r="G39" s="15"/>
      <c r="H39" s="15"/>
      <c r="I39" s="15"/>
      <c r="J39" s="15"/>
      <c r="K39" s="15"/>
      <c r="M39" s="55"/>
      <c r="N39" s="55"/>
      <c r="O39" s="9"/>
      <c r="P39" s="46"/>
      <c r="Q39" s="46"/>
      <c r="R39" s="46"/>
      <c r="S39" s="55"/>
      <c r="U39" s="1"/>
      <c r="V39" s="1"/>
      <c r="W39" s="1"/>
      <c r="X39" s="1"/>
      <c r="Y39" s="1"/>
      <c r="AB39" s="81"/>
    </row>
    <row r="40" spans="1:28" ht="10.5" customHeight="1">
      <c r="B40" s="20"/>
      <c r="C40" s="20"/>
      <c r="D40" s="14" t="s">
        <v>62</v>
      </c>
      <c r="E40" s="14"/>
      <c r="F40" s="15"/>
      <c r="G40" s="15"/>
      <c r="H40" s="15"/>
      <c r="I40" s="15"/>
      <c r="J40" s="15"/>
      <c r="K40" s="15"/>
      <c r="M40" s="55"/>
      <c r="N40" s="55"/>
      <c r="O40" s="9"/>
      <c r="P40" s="46"/>
      <c r="Q40" s="46"/>
      <c r="R40" s="46"/>
      <c r="S40" s="55"/>
      <c r="U40" s="1"/>
      <c r="V40" s="1"/>
      <c r="W40" s="1"/>
      <c r="X40" s="1"/>
      <c r="Y40" s="1"/>
      <c r="AB40" s="81"/>
    </row>
    <row r="41" spans="1:28" ht="10.5" customHeight="1">
      <c r="B41" s="20"/>
      <c r="C41" s="20"/>
      <c r="D41" s="14" t="s">
        <v>79</v>
      </c>
      <c r="E41" s="14"/>
      <c r="F41" s="15"/>
      <c r="G41" s="15"/>
      <c r="H41" s="15"/>
      <c r="I41" s="15"/>
      <c r="J41" s="15"/>
      <c r="K41" s="15"/>
      <c r="M41" s="55"/>
      <c r="N41" s="55"/>
      <c r="O41" s="9"/>
      <c r="P41" s="46"/>
      <c r="Q41" s="46"/>
      <c r="R41" s="46"/>
      <c r="S41" s="55"/>
      <c r="U41" s="1"/>
      <c r="V41" s="1"/>
      <c r="W41" s="1"/>
      <c r="X41" s="1"/>
      <c r="Y41" s="1"/>
      <c r="AB41" s="81"/>
    </row>
    <row r="42" spans="1:28" ht="10.5" customHeight="1">
      <c r="B42" s="20"/>
      <c r="C42" s="20"/>
      <c r="D42" s="14"/>
      <c r="E42" s="14"/>
      <c r="F42" s="15"/>
      <c r="G42" s="15"/>
      <c r="H42" s="15"/>
      <c r="I42" s="15"/>
      <c r="J42" s="15"/>
      <c r="K42" s="15"/>
      <c r="M42" s="55"/>
      <c r="N42" s="55"/>
      <c r="O42" s="9"/>
      <c r="P42" s="46"/>
      <c r="Q42" s="46"/>
      <c r="R42" s="46"/>
      <c r="S42" s="55"/>
      <c r="U42" s="1"/>
      <c r="V42" s="1"/>
      <c r="W42" s="1"/>
      <c r="X42" s="1"/>
      <c r="Y42" s="1"/>
    </row>
    <row r="43" spans="1:28" ht="10.5" customHeight="1">
      <c r="A43" s="9"/>
      <c r="B43" s="20"/>
      <c r="C43" s="20"/>
      <c r="D43" s="83"/>
      <c r="E43" s="83"/>
      <c r="F43" s="84"/>
      <c r="G43" s="84"/>
      <c r="H43" s="15"/>
      <c r="I43" s="15"/>
      <c r="J43" s="15"/>
      <c r="K43" s="15"/>
      <c r="M43" s="55"/>
      <c r="N43" s="55"/>
      <c r="O43" s="9"/>
      <c r="P43" s="46"/>
      <c r="Q43" s="46"/>
      <c r="R43" s="46"/>
      <c r="S43" s="55"/>
      <c r="U43" s="1"/>
      <c r="V43" s="1"/>
      <c r="W43" s="1"/>
      <c r="X43" s="1"/>
      <c r="Y43" s="1"/>
    </row>
    <row r="44" spans="1:28" ht="10.5" customHeight="1">
      <c r="A44" s="9"/>
      <c r="B44" s="20"/>
      <c r="C44" s="20"/>
      <c r="D44" s="83"/>
      <c r="E44" s="83"/>
      <c r="F44" s="84"/>
      <c r="G44" s="84"/>
      <c r="H44" s="15"/>
      <c r="I44" s="15"/>
      <c r="J44" s="15"/>
      <c r="K44" s="15"/>
      <c r="M44" s="55"/>
      <c r="N44" s="55"/>
      <c r="O44" s="9"/>
      <c r="P44" s="46"/>
      <c r="Q44" s="46"/>
      <c r="R44" s="46"/>
      <c r="S44" s="55"/>
      <c r="U44" s="1"/>
      <c r="V44" s="1"/>
      <c r="W44" s="1"/>
      <c r="X44" s="1"/>
      <c r="Y44" s="1"/>
    </row>
    <row r="45" spans="1:28" ht="10.5" customHeight="1">
      <c r="A45" s="9"/>
      <c r="B45" s="9"/>
      <c r="C45" s="20"/>
      <c r="D45" s="9"/>
      <c r="E45" s="9"/>
      <c r="F45" s="9"/>
      <c r="G45" s="9"/>
      <c r="M45" s="55"/>
      <c r="N45" s="55"/>
      <c r="O45" s="9"/>
      <c r="P45" s="46"/>
      <c r="Q45" s="46"/>
      <c r="R45" s="46"/>
      <c r="S45" s="55"/>
      <c r="U45" s="1"/>
      <c r="V45" s="1"/>
      <c r="W45" s="1"/>
      <c r="X45" s="1"/>
      <c r="Y45" s="1"/>
    </row>
    <row r="46" spans="1:28" ht="10.5" customHeight="1">
      <c r="A46" s="9"/>
      <c r="B46" s="9"/>
      <c r="C46" s="20"/>
      <c r="D46" s="9"/>
      <c r="E46" s="9"/>
      <c r="F46" s="9"/>
      <c r="G46" s="9"/>
      <c r="M46" s="55"/>
      <c r="N46" s="55"/>
      <c r="O46" s="9"/>
      <c r="P46" s="46"/>
      <c r="Q46" s="46"/>
      <c r="R46" s="46"/>
      <c r="S46" s="55"/>
      <c r="U46" s="1"/>
      <c r="V46" s="1"/>
      <c r="W46" s="1"/>
      <c r="X46" s="1"/>
      <c r="Y46" s="1"/>
    </row>
    <row r="47" spans="1:28" ht="10.5" customHeight="1">
      <c r="A47" s="9"/>
      <c r="B47" s="9"/>
      <c r="C47" s="20"/>
      <c r="D47" s="9"/>
      <c r="E47" s="9"/>
      <c r="F47" s="9"/>
      <c r="G47" s="9"/>
      <c r="M47" s="55"/>
      <c r="N47" s="55"/>
      <c r="O47" s="9"/>
      <c r="P47" s="46"/>
      <c r="Q47" s="46"/>
      <c r="R47" s="46"/>
      <c r="S47" s="55"/>
      <c r="U47" s="1"/>
      <c r="V47" s="1"/>
      <c r="W47" s="1"/>
      <c r="X47" s="1"/>
      <c r="Y47" s="1"/>
    </row>
    <row r="48" spans="1:28" ht="10.5" customHeight="1">
      <c r="A48" s="9"/>
      <c r="B48" s="9"/>
      <c r="C48" s="20"/>
      <c r="D48" s="9"/>
      <c r="E48" s="9"/>
      <c r="F48" s="9"/>
      <c r="G48" s="9"/>
      <c r="M48" s="55"/>
      <c r="N48" s="55"/>
      <c r="O48" s="9"/>
      <c r="P48" s="46"/>
      <c r="Q48" s="46"/>
      <c r="R48" s="46"/>
      <c r="S48" s="55"/>
      <c r="U48" s="1"/>
      <c r="V48" s="1"/>
      <c r="W48" s="1"/>
      <c r="X48" s="1"/>
      <c r="Y48" s="1"/>
    </row>
    <row r="49" spans="1:25" ht="10.5" customHeight="1">
      <c r="A49" s="9"/>
      <c r="B49" s="9"/>
      <c r="C49" s="20"/>
      <c r="D49" s="9"/>
      <c r="E49" s="9"/>
      <c r="F49" s="9"/>
      <c r="G49" s="9"/>
      <c r="M49" s="55"/>
      <c r="N49" s="55"/>
      <c r="O49" s="9"/>
      <c r="P49" s="46"/>
      <c r="Q49" s="46"/>
      <c r="R49" s="46"/>
      <c r="S49" s="55"/>
      <c r="U49" s="1"/>
      <c r="V49" s="1"/>
      <c r="W49" s="1"/>
      <c r="X49" s="1"/>
      <c r="Y49" s="1"/>
    </row>
    <row r="50" spans="1:25" ht="10.5" customHeight="1">
      <c r="A50" s="9"/>
      <c r="B50" s="9"/>
      <c r="C50" s="20"/>
      <c r="D50" s="9"/>
      <c r="E50" s="9"/>
      <c r="F50" s="9"/>
      <c r="G50" s="9"/>
      <c r="M50" s="55"/>
      <c r="N50" s="55"/>
      <c r="O50" s="9"/>
      <c r="P50" s="55"/>
      <c r="Q50" s="55"/>
      <c r="R50" s="55"/>
      <c r="S50" s="55"/>
      <c r="U50" s="1"/>
      <c r="V50" s="1"/>
      <c r="W50" s="1"/>
      <c r="X50" s="1"/>
      <c r="Y50" s="1"/>
    </row>
    <row r="51" spans="1:25" ht="10.5" customHeight="1">
      <c r="A51" s="9"/>
      <c r="B51" s="9"/>
      <c r="C51" s="20"/>
      <c r="D51" s="9"/>
      <c r="E51" s="9"/>
      <c r="F51" s="9"/>
      <c r="G51" s="9"/>
      <c r="M51" s="55"/>
      <c r="N51" s="55"/>
      <c r="O51" s="55"/>
      <c r="P51" s="55"/>
      <c r="Q51" s="55"/>
      <c r="R51" s="55"/>
      <c r="S51" s="55"/>
      <c r="U51" s="1"/>
      <c r="V51" s="1"/>
      <c r="W51" s="1"/>
      <c r="X51" s="1"/>
      <c r="Y51" s="1"/>
    </row>
    <row r="52" spans="1:25" ht="10.5" customHeight="1">
      <c r="A52" s="9"/>
      <c r="B52" s="9"/>
      <c r="C52" s="20"/>
      <c r="D52" s="9"/>
      <c r="E52" s="9"/>
      <c r="F52" s="9"/>
      <c r="G52" s="9"/>
      <c r="M52" s="55"/>
      <c r="N52" s="55"/>
      <c r="O52" s="55"/>
      <c r="P52" s="55"/>
      <c r="Q52" s="55"/>
      <c r="R52" s="55"/>
      <c r="S52" s="55"/>
      <c r="U52" s="1"/>
      <c r="V52" s="1"/>
      <c r="W52" s="1"/>
      <c r="X52" s="1"/>
      <c r="Y52" s="1"/>
    </row>
    <row r="53" spans="1:25" ht="10.5" customHeight="1">
      <c r="A53" s="9"/>
      <c r="B53" s="9"/>
      <c r="C53" s="20"/>
      <c r="D53" s="9"/>
      <c r="E53" s="9"/>
      <c r="F53" s="9"/>
      <c r="G53" s="9"/>
      <c r="M53" s="55"/>
      <c r="N53" s="55"/>
      <c r="O53" s="55"/>
      <c r="P53" s="55"/>
      <c r="Q53" s="55"/>
      <c r="R53" s="55"/>
      <c r="S53" s="55"/>
      <c r="U53" s="1"/>
      <c r="V53" s="1"/>
      <c r="W53" s="1"/>
      <c r="X53" s="1"/>
      <c r="Y53" s="1"/>
    </row>
    <row r="54" spans="1:25" ht="10.5" customHeight="1">
      <c r="A54" s="9"/>
      <c r="B54" s="9"/>
      <c r="C54" s="20"/>
      <c r="D54" s="9"/>
      <c r="E54" s="9"/>
      <c r="F54" s="9"/>
      <c r="G54" s="9"/>
      <c r="M54" s="55"/>
      <c r="N54" s="55"/>
      <c r="O54" s="55"/>
      <c r="P54" s="55"/>
      <c r="Q54" s="55"/>
      <c r="R54" s="55"/>
      <c r="S54" s="55"/>
      <c r="U54" s="1"/>
      <c r="V54" s="1"/>
      <c r="W54" s="1"/>
      <c r="X54" s="1"/>
      <c r="Y54" s="1"/>
    </row>
    <row r="55" spans="1:25" ht="10.5" customHeight="1">
      <c r="A55" s="9"/>
      <c r="B55" s="9"/>
      <c r="C55" s="20"/>
      <c r="D55" s="9"/>
      <c r="E55" s="9"/>
      <c r="F55" s="9"/>
      <c r="G55" s="9"/>
      <c r="M55" s="55"/>
      <c r="N55" s="55"/>
      <c r="O55" s="55"/>
      <c r="P55" s="55"/>
      <c r="Q55" s="55"/>
      <c r="R55" s="55"/>
      <c r="S55" s="55"/>
      <c r="U55" s="1"/>
      <c r="V55" s="1"/>
      <c r="W55" s="1"/>
      <c r="X55" s="1"/>
      <c r="Y55" s="1"/>
    </row>
    <row r="56" spans="1:25" ht="10.5" customHeight="1">
      <c r="A56" s="9"/>
      <c r="B56" s="9"/>
      <c r="C56" s="21"/>
      <c r="D56" s="9"/>
      <c r="E56" s="9"/>
      <c r="F56" s="9"/>
      <c r="G56" s="9"/>
      <c r="M56" s="55"/>
      <c r="N56" s="55"/>
      <c r="O56" s="55"/>
      <c r="P56" s="55"/>
      <c r="Q56" s="55"/>
      <c r="R56" s="55"/>
      <c r="S56" s="55"/>
      <c r="U56" s="1"/>
      <c r="V56" s="1"/>
      <c r="W56" s="1"/>
      <c r="X56" s="1"/>
      <c r="Y56" s="1"/>
    </row>
    <row r="57" spans="1:25" ht="10.5" customHeight="1">
      <c r="A57" s="9"/>
      <c r="B57" s="9"/>
      <c r="C57" s="20"/>
      <c r="D57" s="9"/>
      <c r="E57" s="9"/>
      <c r="F57" s="9"/>
      <c r="G57" s="9"/>
      <c r="M57" s="55"/>
      <c r="N57" s="55"/>
      <c r="O57" s="55"/>
      <c r="P57" s="55"/>
      <c r="Q57" s="55"/>
      <c r="R57" s="55"/>
      <c r="S57" s="55"/>
      <c r="U57" s="1"/>
      <c r="V57" s="1"/>
      <c r="W57" s="1"/>
      <c r="X57" s="1"/>
      <c r="Y57" s="1"/>
    </row>
    <row r="58" spans="1:25" ht="10.5" customHeight="1">
      <c r="A58" s="9"/>
      <c r="B58" s="9"/>
      <c r="C58" s="20"/>
      <c r="D58" s="9"/>
      <c r="E58" s="9"/>
      <c r="F58" s="9"/>
      <c r="G58" s="9"/>
      <c r="M58" s="55"/>
      <c r="N58" s="55"/>
      <c r="O58" s="55"/>
      <c r="P58" s="55"/>
      <c r="Q58" s="55"/>
      <c r="R58" s="55"/>
      <c r="S58" s="55"/>
      <c r="U58" s="1"/>
      <c r="V58" s="1"/>
      <c r="W58" s="1"/>
      <c r="X58" s="1"/>
      <c r="Y58" s="1"/>
    </row>
    <row r="59" spans="1:25" ht="10.5" customHeight="1">
      <c r="A59" s="9"/>
      <c r="B59" s="9"/>
      <c r="C59" s="20"/>
      <c r="D59" s="9"/>
      <c r="E59" s="9"/>
      <c r="F59" s="9"/>
      <c r="G59" s="9"/>
      <c r="M59" s="55"/>
      <c r="N59" s="55"/>
      <c r="O59" s="55"/>
      <c r="P59" s="55"/>
      <c r="Q59" s="55"/>
      <c r="R59" s="55"/>
      <c r="S59" s="55"/>
      <c r="U59" s="1"/>
      <c r="V59" s="1"/>
      <c r="W59" s="1"/>
      <c r="X59" s="1"/>
      <c r="Y59" s="1"/>
    </row>
    <row r="60" spans="1:25" ht="10.5" customHeight="1">
      <c r="A60" s="9"/>
      <c r="B60" s="9"/>
      <c r="C60" s="20"/>
      <c r="D60" s="9"/>
      <c r="E60" s="9"/>
      <c r="F60" s="9"/>
      <c r="G60" s="9"/>
      <c r="M60" s="55"/>
      <c r="N60" s="55"/>
      <c r="O60" s="55"/>
      <c r="P60" s="55"/>
      <c r="Q60" s="55"/>
      <c r="R60" s="55"/>
      <c r="S60" s="55"/>
      <c r="U60" s="1"/>
      <c r="V60" s="1"/>
      <c r="W60" s="1"/>
      <c r="X60" s="1"/>
      <c r="Y60" s="1"/>
    </row>
    <row r="61" spans="1:25" ht="10.5" customHeight="1">
      <c r="A61" s="9"/>
      <c r="B61" s="9"/>
      <c r="C61" s="20"/>
      <c r="D61" s="9"/>
      <c r="E61" s="9"/>
      <c r="F61" s="9"/>
      <c r="G61" s="9"/>
      <c r="M61" s="55"/>
      <c r="N61" s="55"/>
      <c r="O61" s="55"/>
      <c r="P61" s="55"/>
      <c r="Q61" s="55"/>
      <c r="R61" s="55"/>
      <c r="S61" s="55"/>
      <c r="U61" s="1"/>
      <c r="V61" s="1"/>
      <c r="W61" s="1"/>
      <c r="X61" s="1"/>
      <c r="Y61" s="1"/>
    </row>
    <row r="62" spans="1:25" ht="10.5" customHeight="1">
      <c r="A62" s="9"/>
      <c r="B62" s="9"/>
      <c r="C62" s="20"/>
      <c r="D62" s="9"/>
      <c r="E62" s="9"/>
      <c r="F62" s="9"/>
      <c r="G62" s="9"/>
      <c r="M62" s="55"/>
      <c r="N62" s="55"/>
      <c r="O62" s="55"/>
      <c r="P62" s="55"/>
      <c r="Q62" s="55"/>
      <c r="R62" s="55"/>
      <c r="S62" s="55"/>
      <c r="U62" s="1"/>
      <c r="V62" s="1"/>
      <c r="W62" s="1"/>
      <c r="X62" s="1"/>
      <c r="Y62" s="1"/>
    </row>
    <row r="63" spans="1:25" ht="10.5" customHeight="1">
      <c r="A63" s="9"/>
      <c r="B63" s="9"/>
      <c r="C63" s="9"/>
      <c r="D63" s="9"/>
      <c r="E63" s="9"/>
      <c r="F63" s="9"/>
      <c r="G63" s="9"/>
      <c r="M63" s="55"/>
      <c r="N63" s="55"/>
      <c r="O63" s="55"/>
      <c r="P63" s="55"/>
      <c r="Q63" s="55"/>
      <c r="R63" s="55"/>
      <c r="S63" s="55"/>
      <c r="U63" s="1"/>
      <c r="V63" s="1"/>
      <c r="W63" s="1"/>
      <c r="X63" s="1"/>
      <c r="Y63" s="1"/>
    </row>
    <row r="64" spans="1:25" ht="10.5" customHeight="1">
      <c r="A64" s="9"/>
      <c r="B64" s="9"/>
      <c r="C64" s="9"/>
      <c r="D64" s="9"/>
      <c r="E64" s="9"/>
      <c r="F64" s="9"/>
      <c r="G64" s="9"/>
      <c r="M64" s="55"/>
      <c r="N64" s="55"/>
      <c r="O64" s="55"/>
      <c r="P64" s="55"/>
      <c r="Q64" s="55"/>
      <c r="R64" s="55"/>
      <c r="S64" s="55"/>
      <c r="U64" s="1"/>
      <c r="V64" s="1"/>
      <c r="W64" s="1"/>
      <c r="X64" s="1"/>
      <c r="Y64" s="1"/>
    </row>
    <row r="65" spans="1:25" ht="10.5" customHeight="1">
      <c r="A65" s="9"/>
      <c r="B65" s="9"/>
      <c r="C65" s="9"/>
      <c r="D65" s="9"/>
      <c r="E65" s="9"/>
      <c r="F65" s="9"/>
      <c r="G65" s="9"/>
      <c r="M65" s="55"/>
      <c r="N65" s="55"/>
      <c r="O65" s="55"/>
      <c r="P65" s="55"/>
      <c r="Q65" s="55"/>
      <c r="R65" s="55"/>
      <c r="S65" s="55"/>
      <c r="U65" s="1"/>
      <c r="V65" s="1"/>
      <c r="W65" s="1"/>
      <c r="X65" s="1"/>
      <c r="Y65" s="1"/>
    </row>
    <row r="66" spans="1:25" ht="10.5" customHeight="1">
      <c r="A66" s="9"/>
      <c r="B66" s="9"/>
      <c r="C66" s="9"/>
      <c r="D66" s="9"/>
      <c r="E66" s="9"/>
      <c r="F66" s="9"/>
      <c r="G66" s="9"/>
      <c r="M66" s="55"/>
      <c r="N66" s="55"/>
      <c r="O66" s="55"/>
      <c r="P66" s="55"/>
      <c r="Q66" s="55"/>
      <c r="R66" s="55"/>
      <c r="S66" s="55"/>
      <c r="U66" s="1"/>
      <c r="V66" s="1"/>
      <c r="W66" s="1"/>
      <c r="X66" s="1"/>
      <c r="Y66" s="1"/>
    </row>
    <row r="67" spans="1:25">
      <c r="A67" s="9"/>
      <c r="B67" s="9"/>
      <c r="C67" s="9"/>
      <c r="D67" s="9"/>
      <c r="E67" s="9"/>
      <c r="F67" s="9"/>
      <c r="G67" s="9"/>
    </row>
    <row r="68" spans="1:25">
      <c r="A68" s="9"/>
      <c r="B68" s="9"/>
      <c r="C68" s="9"/>
      <c r="D68" s="9"/>
      <c r="E68" s="9"/>
      <c r="F68" s="9"/>
      <c r="G68" s="9"/>
    </row>
    <row r="69" spans="1:25">
      <c r="A69" s="9"/>
      <c r="B69" s="9"/>
      <c r="C69" s="9"/>
      <c r="D69" s="9"/>
      <c r="E69" s="9"/>
      <c r="F69" s="9"/>
      <c r="G69" s="9"/>
    </row>
    <row r="70" spans="1:25">
      <c r="A70" s="9"/>
      <c r="B70" s="9"/>
      <c r="C70" s="9"/>
      <c r="D70" s="9"/>
      <c r="E70" s="9"/>
      <c r="F70" s="9"/>
      <c r="G70" s="9"/>
    </row>
    <row r="71" spans="1:25">
      <c r="A71" s="9"/>
      <c r="B71" s="9"/>
      <c r="C71" s="9"/>
      <c r="D71" s="9"/>
      <c r="E71" s="9"/>
      <c r="F71" s="9"/>
      <c r="G71" s="9"/>
    </row>
    <row r="72" spans="1:25">
      <c r="A72" s="9"/>
      <c r="B72" s="9"/>
      <c r="C72" s="9"/>
      <c r="D72" s="9"/>
      <c r="E72" s="9"/>
      <c r="F72" s="9"/>
      <c r="G72" s="9"/>
    </row>
    <row r="73" spans="1:25">
      <c r="A73" s="9"/>
      <c r="B73" s="9"/>
      <c r="C73" s="9"/>
      <c r="D73" s="9"/>
      <c r="E73" s="9"/>
      <c r="F73" s="9"/>
      <c r="G73" s="9"/>
    </row>
    <row r="74" spans="1:25">
      <c r="A74" s="9"/>
      <c r="B74" s="9"/>
      <c r="C74" s="9"/>
      <c r="D74" s="9"/>
      <c r="E74" s="9"/>
      <c r="F74" s="9"/>
      <c r="G74" s="9"/>
    </row>
    <row r="75" spans="1:25">
      <c r="A75" s="9"/>
      <c r="B75" s="9"/>
      <c r="C75" s="9"/>
      <c r="D75" s="9"/>
      <c r="E75" s="9"/>
      <c r="F75" s="9"/>
      <c r="G75" s="9"/>
    </row>
    <row r="76" spans="1:25">
      <c r="A76" s="9"/>
      <c r="B76" s="9"/>
      <c r="C76" s="9"/>
      <c r="D76" s="9"/>
      <c r="E76" s="9"/>
      <c r="F76" s="9"/>
      <c r="G76" s="9"/>
    </row>
  </sheetData>
  <sheetProtection formatCells="0" formatColumns="0" formatRows="0" insertColumns="0" insertRows="0" insertHyperlinks="0" deleteColumns="0" deleteRows="0" selectLockedCells="1" sort="0" autoFilter="0" pivotTables="0"/>
  <mergeCells count="11">
    <mergeCell ref="AB6:AD6"/>
    <mergeCell ref="B1:Z1"/>
    <mergeCell ref="A2:D2"/>
    <mergeCell ref="A3:E3"/>
    <mergeCell ref="X3:Y3"/>
    <mergeCell ref="U4:Z4"/>
    <mergeCell ref="A5:Q5"/>
    <mergeCell ref="S5:U5"/>
    <mergeCell ref="V5:Y5"/>
    <mergeCell ref="Z5:Z6"/>
    <mergeCell ref="X6:Y6"/>
  </mergeCells>
  <phoneticPr fontId="28"/>
  <conditionalFormatting sqref="U17:U23">
    <cfRule type="cellIs" dxfId="117" priority="5" operator="equal">
      <formula>0</formula>
    </cfRule>
  </conditionalFormatting>
  <conditionalFormatting sqref="X7:Y16">
    <cfRule type="expression" dxfId="116" priority="4">
      <formula>$D7&lt;&gt;"北海道"</formula>
    </cfRule>
  </conditionalFormatting>
  <conditionalFormatting sqref="S7:S16">
    <cfRule type="expression" dxfId="115" priority="3">
      <formula>$AB7="○"</formula>
    </cfRule>
  </conditionalFormatting>
  <conditionalFormatting sqref="T7:T16">
    <cfRule type="expression" dxfId="114" priority="2">
      <formula>$AC7="○"</formula>
    </cfRule>
  </conditionalFormatting>
  <conditionalFormatting sqref="U7:U16">
    <cfRule type="expression" dxfId="113" priority="1">
      <formula>$AD7="○"</formula>
    </cfRule>
  </conditionalFormatting>
  <dataValidations count="4">
    <dataValidation type="list" allowBlank="1" showInputMessage="1" showErrorMessage="1" sqref="A7:A16">
      <formula1>$D$25:$D$41</formula1>
    </dataValidation>
    <dataValidation allowBlank="1" showErrorMessage="1" sqref="T7:T16"/>
    <dataValidation type="list" allowBlank="1" showInputMessage="1" showErrorMessage="1" sqref="V7:V16">
      <formula1>"○"</formula1>
    </dataValidation>
    <dataValidation type="list" allowBlank="1" showInputMessage="1" showErrorMessage="1" sqref="Z3">
      <formula1>#REF!</formula1>
    </dataValidation>
  </dataValidations>
  <printOptions horizontalCentered="1"/>
  <pageMargins left="0" right="0" top="0.39370078740157483" bottom="0" header="0" footer="0"/>
  <pageSetup paperSize="9" scale="34" fitToWidth="0" fitToHeight="0" orientation="landscape" cellComments="asDisplayed"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7A6F0429-C1E6-4465-B7D6-FC1C6AA7051F}">
            <xm:f>IF(ISERROR(VLOOKUP(O25,研修講座情報!$A$2:$G$50,8,FALSE)),"""",VLOOKUP(O25,研修講座情報!$A$2:$G$50,8,FALSE))="×"</xm:f>
            <x14:dxf>
              <fill>
                <patternFill>
                  <bgColor theme="1" tint="4.9989318521683403E-2"/>
                </patternFill>
              </fill>
            </x14:dxf>
          </x14:cfRule>
          <x14:cfRule type="expression" priority="7" id="{22ACB548-A622-4175-BB4F-D0ADE9676861}">
            <xm:f>IF(ISERROR(VLOOKUP(O25,研修講座情報!$A$2:$G$50,8,FALSE)),"""",VLOOKUP(O25,研修講座情報!$A$2:$G$50,8,FALSE))="○"</xm:f>
            <x14:dxf>
              <fill>
                <patternFill>
                  <bgColor rgb="FFFFFF00"/>
                </patternFill>
              </fill>
            </x14:dxf>
          </x14:cfRule>
          <xm:sqref>U20:U23</xm:sqref>
        </x14:conditionalFormatting>
        <x14:conditionalFormatting xmlns:xm="http://schemas.microsoft.com/office/excel/2006/main">
          <x14:cfRule type="expression" priority="8" id="{B1AADD2B-6DAC-4E28-B618-B84A658DC2C3}">
            <xm:f>IF(ISERROR(VLOOKUP(O25,研修講座情報!$A$2:$G$50,5,FALSE)),"""",VLOOKUP(O25,研修講座情報!$A$2:$G$50,5,FALSE))="×"</xm:f>
            <x14:dxf>
              <fill>
                <patternFill>
                  <bgColor theme="1" tint="4.9989318521683403E-2"/>
                </patternFill>
              </fill>
            </x14:dxf>
          </x14:cfRule>
          <x14:cfRule type="expression" priority="9" id="{11A84A1E-8125-41F9-B642-055237B57D14}">
            <xm:f>IF(ISERROR(VLOOKUP(O25,研修講座情報!$A$2:$G$50,5,FALSE)),"""",VLOOKUP(O25,研修講座情報!$A$2:$G$50,5,FALSE))="○"</xm:f>
            <x14:dxf>
              <fill>
                <patternFill>
                  <bgColor rgb="FFFFFF00"/>
                </patternFill>
              </fill>
            </x14:dxf>
          </x14:cfRule>
          <xm:sqref>S20:S23</xm:sqref>
        </x14:conditionalFormatting>
        <x14:conditionalFormatting xmlns:xm="http://schemas.microsoft.com/office/excel/2006/main">
          <x14:cfRule type="expression" priority="10" id="{35A4EC80-101D-4F6A-9770-839299D7E373}">
            <xm:f>IF(ISERROR(VLOOKUP(O25,研修講座情報!$A$2:$G$50,6,FALSE)),"""",VLOOKUP(O25,研修講座情報!$A$2:$G$50,6,FALSE))="×"</xm:f>
            <x14:dxf>
              <fill>
                <patternFill>
                  <bgColor theme="1" tint="4.9989318521683403E-2"/>
                </patternFill>
              </fill>
            </x14:dxf>
          </x14:cfRule>
          <x14:cfRule type="expression" priority="11" id="{B28F95AB-ED0F-445B-A850-202501F300B6}">
            <xm:f>IF(ISERROR(VLOOKUP(O25,研修講座情報!$A$2:$G$50,6,FALSE)),"""",VLOOKUP(O25,研修講座情報!$A$2:$G$50,6,FALSE))="○"</xm:f>
            <x14:dxf>
              <fill>
                <patternFill>
                  <bgColor rgb="FFFFFF00"/>
                </patternFill>
              </fill>
            </x14:dxf>
          </x14:cfRule>
          <xm:sqref>T20:T23</xm:sqref>
        </x14:conditionalFormatting>
        <x14:conditionalFormatting xmlns:xm="http://schemas.microsoft.com/office/excel/2006/main">
          <x14:cfRule type="expression" priority="12" id="{CDCE6786-6290-4104-B990-10BD1D875EEE}">
            <xm:f>IF(ISERROR(VLOOKUP(O23,研修講座情報!$A$2:$G$50,8,FALSE)),"""",VLOOKUP(O23,研修講座情報!$A$2:$G$50,8,FALSE))="×"</xm:f>
            <x14:dxf>
              <fill>
                <patternFill>
                  <bgColor theme="1" tint="4.9989318521683403E-2"/>
                </patternFill>
              </fill>
            </x14:dxf>
          </x14:cfRule>
          <x14:cfRule type="expression" priority="13" id="{D04652AA-A948-4A01-A7C8-81EA7AF8F2FB}">
            <xm:f>IF(ISERROR(VLOOKUP(O23,研修講座情報!$A$2:$G$50,8,FALSE)),"""",VLOOKUP(O23,研修講座情報!$A$2:$G$50,8,FALSE))="○"</xm:f>
            <x14:dxf>
              <fill>
                <patternFill>
                  <bgColor rgb="FFFFFF00"/>
                </patternFill>
              </fill>
            </x14:dxf>
          </x14:cfRule>
          <xm:sqref>U17:U19</xm:sqref>
        </x14:conditionalFormatting>
        <x14:conditionalFormatting xmlns:xm="http://schemas.microsoft.com/office/excel/2006/main">
          <x14:cfRule type="expression" priority="14" id="{197938D6-0758-4CF3-8751-DF88314E62CF}">
            <xm:f>IF(ISERROR(VLOOKUP(O24,研修講座情報!$A$2:$G$50,5,FALSE)),"""",VLOOKUP(O24,研修講座情報!$A$2:$G$50,5,FALSE))="×"</xm:f>
            <x14:dxf>
              <fill>
                <patternFill>
                  <bgColor theme="1" tint="4.9989318521683403E-2"/>
                </patternFill>
              </fill>
            </x14:dxf>
          </x14:cfRule>
          <x14:cfRule type="expression" priority="15" id="{77D4881C-D043-401A-9D64-F7C426E14673}">
            <xm:f>IF(ISERROR(VLOOKUP(O24,研修講座情報!$A$2:$G$50,5,FALSE)),"""",VLOOKUP(O24,研修講座情報!$A$2:$G$50,5,FALSE))="○"</xm:f>
            <x14:dxf>
              <fill>
                <patternFill>
                  <bgColor rgb="FFFFFF00"/>
                </patternFill>
              </fill>
            </x14:dxf>
          </x14:cfRule>
          <xm:sqref>S18:S19</xm:sqref>
        </x14:conditionalFormatting>
        <x14:conditionalFormatting xmlns:xm="http://schemas.microsoft.com/office/excel/2006/main">
          <x14:cfRule type="expression" priority="16" id="{5D383C98-773C-4F95-ABB4-56A010E922B1}">
            <xm:f>IF(ISERROR(VLOOKUP(O24,研修講座情報!$A$2:$G$50,6,FALSE)),"""",VLOOKUP(O24,研修講座情報!$A$2:$G$50,6,FALSE))="×"</xm:f>
            <x14:dxf>
              <fill>
                <patternFill>
                  <bgColor theme="1" tint="4.9989318521683403E-2"/>
                </patternFill>
              </fill>
            </x14:dxf>
          </x14:cfRule>
          <x14:cfRule type="expression" priority="17" id="{FC39C44B-A598-4BFB-A053-6AE27D66BDF0}">
            <xm:f>IF(ISERROR(VLOOKUP(O24,研修講座情報!$A$2:$G$50,6,FALSE)),"""",VLOOKUP(O24,研修講座情報!$A$2:$G$50,6,FALSE))="○"</xm:f>
            <x14:dxf>
              <fill>
                <patternFill>
                  <bgColor rgb="FFFFFF00"/>
                </patternFill>
              </fill>
            </x14:dxf>
          </x14:cfRule>
          <xm:sqref>T18:T19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研修講座情報!$A$2:$A$40</xm:f>
          </x14:formula1>
          <xm:sqref>O7:O16</xm:sqref>
        </x14:dataValidation>
        <x14:dataValidation type="list" allowBlank="1" showInputMessage="1" showErrorMessage="1">
          <x14:formula1>
            <xm:f>研修講座情報!$I$2:$I$8</xm:f>
          </x14:formula1>
          <xm:sqref>B7:C16</xm:sqref>
        </x14:dataValidation>
        <x14:dataValidation type="list" allowBlank="1" showInputMessage="1" showErrorMessage="1">
          <x14:formula1>
            <xm:f>研修講座情報!$K$2:$K$11</xm:f>
          </x14:formula1>
          <xm:sqref>F7:F16</xm:sqref>
        </x14:dataValidation>
        <x14:dataValidation type="list" allowBlank="1" showInputMessage="1" showErrorMessage="1">
          <x14:formula1>
            <xm:f>研修講座情報!$J$2:$J$16</xm:f>
          </x14:formula1>
          <xm:sqref>A3:E3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40"/>
  <sheetViews>
    <sheetView view="pageBreakPreview" zoomScaleNormal="80" zoomScaleSheetLayoutView="100" workbookViewId="0">
      <pane xSplit="1" ySplit="1" topLeftCell="B9" activePane="bottomRight" state="frozen"/>
      <selection pane="topRight" activeCell="B1" sqref="B1"/>
      <selection pane="bottomLeft" activeCell="A2" sqref="A2"/>
      <selection pane="bottomRight" activeCell="K12" sqref="K12"/>
    </sheetView>
  </sheetViews>
  <sheetFormatPr defaultRowHeight="13"/>
  <cols>
    <col min="1" max="1" width="8.26953125" bestFit="1" customWidth="1"/>
    <col min="2" max="2" width="33.6328125" style="44" customWidth="1"/>
    <col min="3" max="3" width="28.08984375" style="23" customWidth="1"/>
    <col min="4" max="4" width="37.453125" style="23" customWidth="1"/>
    <col min="5" max="7" width="5.08984375" style="24" customWidth="1"/>
    <col min="10" max="10" width="11.36328125" bestFit="1" customWidth="1"/>
  </cols>
  <sheetData>
    <row r="1" spans="1:12" s="24" customFormat="1" ht="26">
      <c r="A1" s="25" t="s">
        <v>10</v>
      </c>
      <c r="B1" s="42" t="s">
        <v>11</v>
      </c>
      <c r="C1" s="25" t="s">
        <v>12</v>
      </c>
      <c r="D1" s="25" t="s">
        <v>9</v>
      </c>
      <c r="E1" s="25" t="s">
        <v>13</v>
      </c>
      <c r="F1" s="25" t="s">
        <v>14</v>
      </c>
      <c r="G1" s="25" t="s">
        <v>15</v>
      </c>
      <c r="I1" s="59" t="s">
        <v>63</v>
      </c>
      <c r="J1" s="24" t="s">
        <v>16</v>
      </c>
      <c r="K1" s="24" t="s">
        <v>120</v>
      </c>
    </row>
    <row r="2" spans="1:12" ht="39">
      <c r="A2" s="40">
        <v>1</v>
      </c>
      <c r="B2" s="43" t="s">
        <v>83</v>
      </c>
      <c r="C2" s="52" t="s">
        <v>131</v>
      </c>
      <c r="D2" s="27" t="s">
        <v>132</v>
      </c>
      <c r="E2" s="34" t="s">
        <v>32</v>
      </c>
      <c r="F2" s="34" t="s">
        <v>32</v>
      </c>
      <c r="G2" s="26" t="s">
        <v>8</v>
      </c>
      <c r="I2" t="s">
        <v>65</v>
      </c>
      <c r="J2" t="s">
        <v>17</v>
      </c>
      <c r="K2" s="75" t="s">
        <v>40</v>
      </c>
      <c r="L2" s="2"/>
    </row>
    <row r="3" spans="1:12" ht="39">
      <c r="A3" s="41">
        <v>2</v>
      </c>
      <c r="B3" s="42" t="s">
        <v>84</v>
      </c>
      <c r="C3" s="52" t="s">
        <v>133</v>
      </c>
      <c r="D3" s="27" t="s">
        <v>132</v>
      </c>
      <c r="E3" s="26" t="s">
        <v>32</v>
      </c>
      <c r="F3" s="26" t="s">
        <v>32</v>
      </c>
      <c r="G3" s="26" t="s">
        <v>8</v>
      </c>
      <c r="I3" t="s">
        <v>64</v>
      </c>
      <c r="J3" t="s">
        <v>18</v>
      </c>
      <c r="K3" t="s">
        <v>121</v>
      </c>
      <c r="L3" s="2"/>
    </row>
    <row r="4" spans="1:12" ht="26">
      <c r="A4" s="40">
        <v>3</v>
      </c>
      <c r="B4" s="42" t="s">
        <v>85</v>
      </c>
      <c r="C4" s="52" t="s">
        <v>134</v>
      </c>
      <c r="D4" s="27"/>
      <c r="E4" s="26" t="s">
        <v>32</v>
      </c>
      <c r="F4" s="26" t="s">
        <v>32</v>
      </c>
      <c r="G4" s="26" t="s">
        <v>32</v>
      </c>
      <c r="I4" t="s">
        <v>80</v>
      </c>
      <c r="J4" t="s">
        <v>19</v>
      </c>
      <c r="K4" t="s">
        <v>122</v>
      </c>
      <c r="L4" s="2"/>
    </row>
    <row r="5" spans="1:12" ht="39">
      <c r="A5" s="41">
        <v>4</v>
      </c>
      <c r="B5" s="42" t="s">
        <v>89</v>
      </c>
      <c r="C5" s="52" t="s">
        <v>135</v>
      </c>
      <c r="D5" s="27"/>
      <c r="E5" s="26" t="s">
        <v>32</v>
      </c>
      <c r="F5" s="26" t="s">
        <v>32</v>
      </c>
      <c r="G5" s="26" t="s">
        <v>32</v>
      </c>
      <c r="I5" t="s">
        <v>81</v>
      </c>
      <c r="J5" t="s">
        <v>20</v>
      </c>
      <c r="K5" t="s">
        <v>123</v>
      </c>
      <c r="L5" s="19"/>
    </row>
    <row r="6" spans="1:12" ht="26">
      <c r="A6" s="40">
        <v>5</v>
      </c>
      <c r="B6" s="42" t="s">
        <v>86</v>
      </c>
      <c r="C6" s="52" t="s">
        <v>136</v>
      </c>
      <c r="D6" s="27"/>
      <c r="E6" s="26" t="s">
        <v>32</v>
      </c>
      <c r="F6" s="26" t="s">
        <v>32</v>
      </c>
      <c r="G6" s="26" t="s">
        <v>32</v>
      </c>
      <c r="I6" t="s">
        <v>82</v>
      </c>
      <c r="J6" t="s">
        <v>21</v>
      </c>
      <c r="K6" t="s">
        <v>124</v>
      </c>
      <c r="L6" s="2"/>
    </row>
    <row r="7" spans="1:12" ht="39">
      <c r="A7" s="41">
        <v>6</v>
      </c>
      <c r="B7" s="42" t="s">
        <v>87</v>
      </c>
      <c r="C7" s="52" t="s">
        <v>137</v>
      </c>
      <c r="D7" s="27"/>
      <c r="E7" s="26" t="s">
        <v>32</v>
      </c>
      <c r="F7" s="26" t="s">
        <v>32</v>
      </c>
      <c r="G7" s="26" t="s">
        <v>32</v>
      </c>
      <c r="I7" t="s">
        <v>66</v>
      </c>
      <c r="J7" t="s">
        <v>22</v>
      </c>
      <c r="K7" t="s">
        <v>125</v>
      </c>
      <c r="L7" s="2"/>
    </row>
    <row r="8" spans="1:12" ht="39">
      <c r="A8" s="61">
        <v>7</v>
      </c>
      <c r="B8" s="42" t="s">
        <v>90</v>
      </c>
      <c r="C8" s="52" t="s">
        <v>138</v>
      </c>
      <c r="D8" s="27"/>
      <c r="E8" s="26" t="s">
        <v>32</v>
      </c>
      <c r="F8" s="26" t="s">
        <v>32</v>
      </c>
      <c r="G8" s="34" t="s">
        <v>32</v>
      </c>
      <c r="I8" t="s">
        <v>67</v>
      </c>
      <c r="J8" t="s">
        <v>23</v>
      </c>
      <c r="K8" t="s">
        <v>127</v>
      </c>
      <c r="L8" s="19"/>
    </row>
    <row r="9" spans="1:12" ht="39">
      <c r="A9" s="60">
        <v>8</v>
      </c>
      <c r="B9" s="42" t="s">
        <v>91</v>
      </c>
      <c r="C9" s="52" t="s">
        <v>139</v>
      </c>
      <c r="D9" s="27"/>
      <c r="E9" s="26" t="s">
        <v>32</v>
      </c>
      <c r="F9" s="26" t="s">
        <v>32</v>
      </c>
      <c r="G9" s="34" t="s">
        <v>32</v>
      </c>
      <c r="J9" t="s">
        <v>24</v>
      </c>
      <c r="K9" t="s">
        <v>126</v>
      </c>
      <c r="L9" s="19"/>
    </row>
    <row r="10" spans="1:12" ht="39">
      <c r="A10" s="61" t="s">
        <v>69</v>
      </c>
      <c r="B10" s="42" t="s">
        <v>92</v>
      </c>
      <c r="C10" s="52" t="s">
        <v>140</v>
      </c>
      <c r="D10" s="27"/>
      <c r="E10" s="26" t="s">
        <v>32</v>
      </c>
      <c r="F10" s="26" t="s">
        <v>32</v>
      </c>
      <c r="G10" s="34" t="s">
        <v>32</v>
      </c>
      <c r="J10" t="s">
        <v>25</v>
      </c>
      <c r="K10" t="s">
        <v>128</v>
      </c>
      <c r="L10" s="2"/>
    </row>
    <row r="11" spans="1:12" ht="36">
      <c r="A11" s="61" t="s">
        <v>70</v>
      </c>
      <c r="B11" s="49" t="s">
        <v>93</v>
      </c>
      <c r="C11" s="52" t="s">
        <v>141</v>
      </c>
      <c r="D11" s="27"/>
      <c r="E11" s="26" t="s">
        <v>32</v>
      </c>
      <c r="F11" s="26" t="s">
        <v>32</v>
      </c>
      <c r="G11" s="26" t="s">
        <v>32</v>
      </c>
      <c r="J11" t="s">
        <v>26</v>
      </c>
      <c r="K11" t="s">
        <v>129</v>
      </c>
    </row>
    <row r="12" spans="1:12" ht="36">
      <c r="A12" s="61" t="s">
        <v>71</v>
      </c>
      <c r="B12" s="49" t="s">
        <v>94</v>
      </c>
      <c r="C12" s="52" t="s">
        <v>142</v>
      </c>
      <c r="D12" s="27"/>
      <c r="E12" s="26" t="s">
        <v>32</v>
      </c>
      <c r="F12" s="26" t="s">
        <v>32</v>
      </c>
      <c r="G12" s="26" t="s">
        <v>32</v>
      </c>
      <c r="J12" t="s">
        <v>27</v>
      </c>
      <c r="K12" t="s">
        <v>216</v>
      </c>
    </row>
    <row r="13" spans="1:12" ht="52">
      <c r="A13" s="61" t="s">
        <v>72</v>
      </c>
      <c r="B13" s="49" t="s">
        <v>95</v>
      </c>
      <c r="C13" s="52" t="s">
        <v>143</v>
      </c>
      <c r="D13" s="27" t="s">
        <v>144</v>
      </c>
      <c r="E13" s="26" t="s">
        <v>8</v>
      </c>
      <c r="F13" s="26" t="s">
        <v>32</v>
      </c>
      <c r="G13" s="26" t="s">
        <v>8</v>
      </c>
      <c r="J13" t="s">
        <v>28</v>
      </c>
    </row>
    <row r="14" spans="1:12" ht="38" customHeight="1">
      <c r="A14" s="61" t="s">
        <v>73</v>
      </c>
      <c r="B14" s="49" t="s">
        <v>96</v>
      </c>
      <c r="C14" s="52" t="s">
        <v>145</v>
      </c>
      <c r="D14" s="27"/>
      <c r="E14" s="26" t="s">
        <v>32</v>
      </c>
      <c r="F14" s="26" t="s">
        <v>32</v>
      </c>
      <c r="G14" s="26" t="s">
        <v>32</v>
      </c>
      <c r="J14" t="s">
        <v>29</v>
      </c>
    </row>
    <row r="15" spans="1:12" ht="36">
      <c r="A15" s="61" t="s">
        <v>74</v>
      </c>
      <c r="B15" s="49" t="s">
        <v>97</v>
      </c>
      <c r="C15" s="52" t="s">
        <v>146</v>
      </c>
      <c r="D15" s="27"/>
      <c r="E15" s="26" t="s">
        <v>32</v>
      </c>
      <c r="F15" s="26" t="s">
        <v>32</v>
      </c>
      <c r="G15" s="26" t="s">
        <v>32</v>
      </c>
      <c r="J15" t="s">
        <v>30</v>
      </c>
    </row>
    <row r="16" spans="1:12" ht="36">
      <c r="A16" s="61" t="s">
        <v>75</v>
      </c>
      <c r="B16" s="49" t="s">
        <v>98</v>
      </c>
      <c r="C16" s="52" t="s">
        <v>147</v>
      </c>
      <c r="D16" s="27"/>
      <c r="E16" s="26" t="s">
        <v>32</v>
      </c>
      <c r="F16" s="26" t="s">
        <v>32</v>
      </c>
      <c r="G16" s="26" t="s">
        <v>32</v>
      </c>
      <c r="J16" t="s">
        <v>31</v>
      </c>
    </row>
    <row r="17" spans="1:8" ht="36">
      <c r="A17" s="61" t="s">
        <v>76</v>
      </c>
      <c r="B17" s="49" t="s">
        <v>99</v>
      </c>
      <c r="C17" s="52" t="s">
        <v>148</v>
      </c>
      <c r="D17" s="27"/>
      <c r="E17" s="26" t="s">
        <v>32</v>
      </c>
      <c r="F17" s="26" t="s">
        <v>32</v>
      </c>
      <c r="G17" s="26" t="s">
        <v>32</v>
      </c>
    </row>
    <row r="18" spans="1:8" ht="36">
      <c r="A18" s="61" t="s">
        <v>77</v>
      </c>
      <c r="B18" s="49" t="s">
        <v>100</v>
      </c>
      <c r="C18" s="52" t="s">
        <v>146</v>
      </c>
      <c r="D18" s="27"/>
      <c r="E18" s="26" t="s">
        <v>32</v>
      </c>
      <c r="F18" s="26" t="s">
        <v>32</v>
      </c>
      <c r="G18" s="26" t="s">
        <v>32</v>
      </c>
    </row>
    <row r="19" spans="1:8" ht="36">
      <c r="A19" s="61" t="s">
        <v>78</v>
      </c>
      <c r="B19" s="49" t="s">
        <v>101</v>
      </c>
      <c r="C19" s="52" t="s">
        <v>148</v>
      </c>
      <c r="D19" s="27"/>
      <c r="E19" s="26" t="s">
        <v>32</v>
      </c>
      <c r="F19" s="26" t="s">
        <v>32</v>
      </c>
      <c r="G19" s="26" t="s">
        <v>32</v>
      </c>
    </row>
    <row r="20" spans="1:8" ht="36">
      <c r="A20" s="60">
        <v>11</v>
      </c>
      <c r="B20" s="49" t="s">
        <v>102</v>
      </c>
      <c r="C20" s="52" t="s">
        <v>149</v>
      </c>
      <c r="D20" s="27"/>
      <c r="E20" s="26" t="s">
        <v>32</v>
      </c>
      <c r="F20" s="26" t="s">
        <v>32</v>
      </c>
      <c r="G20" s="26" t="s">
        <v>32</v>
      </c>
    </row>
    <row r="21" spans="1:8" ht="39">
      <c r="A21" s="60">
        <v>12</v>
      </c>
      <c r="B21" s="42" t="s">
        <v>103</v>
      </c>
      <c r="C21" s="52" t="s">
        <v>150</v>
      </c>
      <c r="D21" s="27"/>
      <c r="E21" s="26" t="s">
        <v>32</v>
      </c>
      <c r="F21" s="26" t="s">
        <v>32</v>
      </c>
      <c r="G21" s="26" t="s">
        <v>32</v>
      </c>
    </row>
    <row r="22" spans="1:8" ht="39">
      <c r="A22" s="61">
        <v>13</v>
      </c>
      <c r="B22" s="42" t="s">
        <v>104</v>
      </c>
      <c r="C22" s="52" t="s">
        <v>151</v>
      </c>
      <c r="D22" s="27"/>
      <c r="E22" s="26" t="s">
        <v>32</v>
      </c>
      <c r="F22" s="26" t="s">
        <v>32</v>
      </c>
      <c r="G22" s="26" t="s">
        <v>32</v>
      </c>
    </row>
    <row r="23" spans="1:8" ht="52">
      <c r="A23" s="60">
        <v>14</v>
      </c>
      <c r="B23" s="42" t="s">
        <v>105</v>
      </c>
      <c r="C23" s="52" t="s">
        <v>152</v>
      </c>
      <c r="D23" s="27"/>
      <c r="E23" s="26" t="s">
        <v>32</v>
      </c>
      <c r="F23" s="26" t="s">
        <v>32</v>
      </c>
      <c r="G23" s="26" t="s">
        <v>32</v>
      </c>
    </row>
    <row r="24" spans="1:8" ht="52">
      <c r="A24" s="61">
        <v>15</v>
      </c>
      <c r="B24" s="42" t="s">
        <v>106</v>
      </c>
      <c r="C24" s="52" t="s">
        <v>153</v>
      </c>
      <c r="D24" s="27"/>
      <c r="E24" s="26" t="s">
        <v>32</v>
      </c>
      <c r="F24" s="26" t="s">
        <v>32</v>
      </c>
      <c r="G24" s="26" t="s">
        <v>32</v>
      </c>
    </row>
    <row r="25" spans="1:8" ht="39">
      <c r="A25" s="60">
        <v>16</v>
      </c>
      <c r="B25" s="42" t="s">
        <v>38</v>
      </c>
      <c r="C25" s="52" t="s">
        <v>154</v>
      </c>
      <c r="D25" s="27" t="s">
        <v>155</v>
      </c>
      <c r="E25" s="26" t="s">
        <v>8</v>
      </c>
      <c r="F25" s="26" t="s">
        <v>32</v>
      </c>
      <c r="G25" s="26" t="s">
        <v>32</v>
      </c>
    </row>
    <row r="26" spans="1:8" ht="26">
      <c r="A26" s="61">
        <v>17</v>
      </c>
      <c r="B26" s="42" t="s">
        <v>107</v>
      </c>
      <c r="C26" s="52" t="s">
        <v>156</v>
      </c>
      <c r="D26" s="27"/>
      <c r="E26" s="26" t="s">
        <v>32</v>
      </c>
      <c r="F26" s="26" t="s">
        <v>32</v>
      </c>
      <c r="G26" s="26" t="s">
        <v>32</v>
      </c>
    </row>
    <row r="27" spans="1:8" ht="26">
      <c r="A27" s="60">
        <v>18</v>
      </c>
      <c r="B27" s="42" t="s">
        <v>108</v>
      </c>
      <c r="C27" s="52" t="s">
        <v>157</v>
      </c>
      <c r="D27" s="33"/>
      <c r="E27" s="26" t="s">
        <v>32</v>
      </c>
      <c r="F27" s="26" t="s">
        <v>32</v>
      </c>
      <c r="G27" s="26" t="s">
        <v>32</v>
      </c>
      <c r="H27" s="35"/>
    </row>
    <row r="28" spans="1:8" ht="39">
      <c r="A28" s="61">
        <v>19</v>
      </c>
      <c r="B28" s="42" t="s">
        <v>158</v>
      </c>
      <c r="C28" s="53" t="s">
        <v>159</v>
      </c>
      <c r="D28" s="27" t="s">
        <v>160</v>
      </c>
      <c r="E28" s="26" t="s">
        <v>32</v>
      </c>
      <c r="F28" s="26" t="s">
        <v>8</v>
      </c>
      <c r="G28" s="26" t="s">
        <v>8</v>
      </c>
    </row>
    <row r="29" spans="1:8" ht="39">
      <c r="A29" s="60">
        <v>20</v>
      </c>
      <c r="B29" s="42" t="s">
        <v>109</v>
      </c>
      <c r="C29" s="53" t="s">
        <v>204</v>
      </c>
      <c r="D29" s="27" t="s">
        <v>161</v>
      </c>
      <c r="E29" s="26" t="s">
        <v>32</v>
      </c>
      <c r="F29" s="26" t="s">
        <v>32</v>
      </c>
      <c r="G29" s="26" t="s">
        <v>8</v>
      </c>
    </row>
    <row r="30" spans="1:8" ht="38">
      <c r="A30" s="61">
        <v>21</v>
      </c>
      <c r="B30" s="50" t="s">
        <v>110</v>
      </c>
      <c r="C30" s="52" t="s">
        <v>162</v>
      </c>
      <c r="D30" s="27" t="s">
        <v>163</v>
      </c>
      <c r="E30" s="26" t="s">
        <v>32</v>
      </c>
      <c r="F30" s="26" t="s">
        <v>32</v>
      </c>
      <c r="G30" s="26" t="s">
        <v>8</v>
      </c>
    </row>
    <row r="31" spans="1:8" ht="52">
      <c r="A31" s="60">
        <v>22</v>
      </c>
      <c r="B31" s="42" t="s">
        <v>111</v>
      </c>
      <c r="C31" s="52" t="s">
        <v>164</v>
      </c>
      <c r="D31" s="27" t="s">
        <v>165</v>
      </c>
      <c r="E31" s="26" t="s">
        <v>8</v>
      </c>
      <c r="F31" s="26" t="s">
        <v>32</v>
      </c>
      <c r="G31" s="26" t="s">
        <v>32</v>
      </c>
    </row>
    <row r="32" spans="1:8" ht="32.5" customHeight="1">
      <c r="A32" s="61">
        <v>23</v>
      </c>
      <c r="B32" s="42" t="s">
        <v>112</v>
      </c>
      <c r="C32" s="52" t="s">
        <v>166</v>
      </c>
      <c r="D32" s="27"/>
      <c r="E32" s="26" t="s">
        <v>32</v>
      </c>
      <c r="F32" s="26" t="s">
        <v>32</v>
      </c>
      <c r="G32" s="26" t="s">
        <v>8</v>
      </c>
    </row>
    <row r="33" spans="1:8" ht="36.5" customHeight="1">
      <c r="A33" s="60">
        <v>24</v>
      </c>
      <c r="B33" s="42" t="s">
        <v>113</v>
      </c>
      <c r="C33" s="52" t="s">
        <v>167</v>
      </c>
      <c r="D33" s="27"/>
      <c r="E33" s="26" t="s">
        <v>32</v>
      </c>
      <c r="F33" s="26" t="s">
        <v>32</v>
      </c>
      <c r="G33" s="26" t="s">
        <v>32</v>
      </c>
    </row>
    <row r="34" spans="1:8" ht="39">
      <c r="A34" s="61">
        <v>25</v>
      </c>
      <c r="B34" s="42" t="s">
        <v>114</v>
      </c>
      <c r="C34" s="52" t="s">
        <v>168</v>
      </c>
      <c r="D34" s="27"/>
      <c r="E34" s="26" t="s">
        <v>32</v>
      </c>
      <c r="F34" s="26" t="s">
        <v>32</v>
      </c>
      <c r="G34" s="26" t="s">
        <v>32</v>
      </c>
      <c r="H34" s="76"/>
    </row>
    <row r="35" spans="1:8" ht="39">
      <c r="A35" s="60">
        <v>26</v>
      </c>
      <c r="B35" s="42" t="s">
        <v>115</v>
      </c>
      <c r="C35" s="52" t="s">
        <v>169</v>
      </c>
      <c r="D35" s="27"/>
      <c r="E35" s="26" t="s">
        <v>32</v>
      </c>
      <c r="F35" s="26" t="s">
        <v>32</v>
      </c>
      <c r="G35" s="26" t="s">
        <v>32</v>
      </c>
      <c r="H35" s="76"/>
    </row>
    <row r="36" spans="1:8" ht="52">
      <c r="A36" s="61">
        <v>27</v>
      </c>
      <c r="B36" s="50" t="s">
        <v>183</v>
      </c>
      <c r="C36" s="53" t="s">
        <v>170</v>
      </c>
      <c r="D36" s="27" t="s">
        <v>171</v>
      </c>
      <c r="E36" s="26" t="s">
        <v>32</v>
      </c>
      <c r="F36" s="26" t="s">
        <v>8</v>
      </c>
      <c r="G36" s="26" t="s">
        <v>8</v>
      </c>
    </row>
    <row r="37" spans="1:8" ht="39">
      <c r="A37" s="60">
        <v>28</v>
      </c>
      <c r="B37" s="42" t="s">
        <v>116</v>
      </c>
      <c r="C37" s="53" t="s">
        <v>172</v>
      </c>
      <c r="D37" s="27" t="s">
        <v>173</v>
      </c>
      <c r="E37" s="26" t="s">
        <v>32</v>
      </c>
      <c r="F37" s="26" t="s">
        <v>32</v>
      </c>
      <c r="G37" s="26" t="s">
        <v>8</v>
      </c>
    </row>
    <row r="38" spans="1:8" ht="32.5" customHeight="1">
      <c r="A38" s="60">
        <v>29</v>
      </c>
      <c r="B38" s="48" t="s">
        <v>117</v>
      </c>
      <c r="C38" s="52" t="s">
        <v>174</v>
      </c>
      <c r="D38" s="27"/>
      <c r="E38" s="26" t="s">
        <v>32</v>
      </c>
      <c r="F38" s="26" t="s">
        <v>32</v>
      </c>
      <c r="G38" s="26" t="s">
        <v>32</v>
      </c>
    </row>
    <row r="39" spans="1:8" ht="25" customHeight="1">
      <c r="A39" s="60">
        <v>30</v>
      </c>
      <c r="B39" s="48" t="s">
        <v>118</v>
      </c>
      <c r="C39" s="52" t="s">
        <v>175</v>
      </c>
      <c r="D39" s="27" t="s">
        <v>176</v>
      </c>
      <c r="E39" s="26" t="s">
        <v>32</v>
      </c>
      <c r="F39" s="26" t="s">
        <v>32</v>
      </c>
      <c r="G39" s="26" t="s">
        <v>8</v>
      </c>
    </row>
    <row r="40" spans="1:8" ht="26">
      <c r="A40" s="60">
        <v>31</v>
      </c>
      <c r="B40" s="48" t="s">
        <v>119</v>
      </c>
      <c r="C40" s="52" t="s">
        <v>177</v>
      </c>
      <c r="D40" s="27" t="s">
        <v>178</v>
      </c>
      <c r="E40" s="26" t="s">
        <v>32</v>
      </c>
      <c r="F40" s="26" t="s">
        <v>32</v>
      </c>
      <c r="G40" s="26" t="s">
        <v>8</v>
      </c>
    </row>
  </sheetData>
  <phoneticPr fontId="36"/>
  <conditionalFormatting sqref="A2:B2 E8:F11 F35:F39 E15:E24 G15:G25 G38 A3:A11 E30:E39 F30:F33 E26:G29 G35:G36 E40:F40 G31:G33 F34:H34 H35 A20:A36">
    <cfRule type="expression" dxfId="100" priority="117">
      <formula>$L2="追加修正中"</formula>
    </cfRule>
    <cfRule type="expression" dxfId="99" priority="118">
      <formula>$L2="研修終了"</formula>
    </cfRule>
    <cfRule type="expression" dxfId="98" priority="119">
      <formula>$L2="作業中"</formula>
    </cfRule>
    <cfRule type="expression" dxfId="97" priority="120">
      <formula>$L2="研修中止"</formula>
    </cfRule>
    <cfRule type="expression" dxfId="96" priority="121">
      <formula>$L2="開講済み"</formula>
    </cfRule>
  </conditionalFormatting>
  <conditionalFormatting sqref="B4:B10">
    <cfRule type="expression" dxfId="95" priority="122">
      <formula>$L3="追加修正中"</formula>
    </cfRule>
    <cfRule type="expression" dxfId="94" priority="123">
      <formula>$L3="研修終了"</formula>
    </cfRule>
    <cfRule type="expression" dxfId="93" priority="124">
      <formula>$L3="作業中"</formula>
    </cfRule>
    <cfRule type="expression" dxfId="92" priority="125">
      <formula>$L3="研修中止"</formula>
    </cfRule>
    <cfRule type="expression" dxfId="91" priority="126">
      <formula>$L3="開講済み"</formula>
    </cfRule>
  </conditionalFormatting>
  <conditionalFormatting sqref="B3">
    <cfRule type="expression" dxfId="90" priority="112">
      <formula>$L2="追加修正中"</formula>
    </cfRule>
    <cfRule type="expression" dxfId="89" priority="113">
      <formula>$L2="研修終了"</formula>
    </cfRule>
    <cfRule type="expression" dxfId="88" priority="114">
      <formula>$L2="作業中"</formula>
    </cfRule>
    <cfRule type="expression" dxfId="87" priority="115">
      <formula>$L2="研修中止"</formula>
    </cfRule>
    <cfRule type="expression" dxfId="86" priority="116">
      <formula>$L2="開講済み"</formula>
    </cfRule>
  </conditionalFormatting>
  <conditionalFormatting sqref="B34">
    <cfRule type="expression" dxfId="85" priority="127">
      <formula>#REF!="追加修正中"</formula>
    </cfRule>
    <cfRule type="expression" dxfId="84" priority="128">
      <formula>#REF!="研修終了"</formula>
    </cfRule>
    <cfRule type="expression" dxfId="83" priority="129">
      <formula>#REF!="作業中"</formula>
    </cfRule>
    <cfRule type="expression" dxfId="82" priority="130">
      <formula>#REF!="研修中止"</formula>
    </cfRule>
    <cfRule type="expression" dxfId="81" priority="131">
      <formula>#REF!="開講済み"</formula>
    </cfRule>
  </conditionalFormatting>
  <conditionalFormatting sqref="B35:B36 B23:B33">
    <cfRule type="expression" dxfId="80" priority="132">
      <formula>$L21="追加修正中"</formula>
    </cfRule>
    <cfRule type="expression" dxfId="79" priority="133">
      <formula>$L21="研修終了"</formula>
    </cfRule>
    <cfRule type="expression" dxfId="78" priority="134">
      <formula>$L21="作業中"</formula>
    </cfRule>
    <cfRule type="expression" dxfId="77" priority="135">
      <formula>$L21="研修中止"</formula>
    </cfRule>
    <cfRule type="expression" dxfId="76" priority="136">
      <formula>$L21="開講済み"</formula>
    </cfRule>
  </conditionalFormatting>
  <conditionalFormatting sqref="F4:F7">
    <cfRule type="expression" dxfId="75" priority="107">
      <formula>$L4="追加修正中"</formula>
    </cfRule>
    <cfRule type="expression" dxfId="74" priority="108">
      <formula>$L4="研修終了"</formula>
    </cfRule>
    <cfRule type="expression" dxfId="73" priority="109">
      <formula>$L4="作業中"</formula>
    </cfRule>
    <cfRule type="expression" dxfId="72" priority="110">
      <formula>$L4="研修中止"</formula>
    </cfRule>
    <cfRule type="expression" dxfId="71" priority="111">
      <formula>$L4="開講済み"</formula>
    </cfRule>
  </conditionalFormatting>
  <conditionalFormatting sqref="G4:G7">
    <cfRule type="expression" dxfId="70" priority="102">
      <formula>$L4="追加修正中"</formula>
    </cfRule>
    <cfRule type="expression" dxfId="69" priority="103">
      <formula>$L4="研修終了"</formula>
    </cfRule>
    <cfRule type="expression" dxfId="68" priority="104">
      <formula>$L4="作業中"</formula>
    </cfRule>
    <cfRule type="expression" dxfId="67" priority="105">
      <formula>$L4="研修中止"</formula>
    </cfRule>
    <cfRule type="expression" dxfId="66" priority="106">
      <formula>$L4="開講済み"</formula>
    </cfRule>
  </conditionalFormatting>
  <conditionalFormatting sqref="E2:E5 F2:F3">
    <cfRule type="expression" dxfId="65" priority="97">
      <formula>$L2="追加修正中"</formula>
    </cfRule>
    <cfRule type="expression" dxfId="64" priority="98">
      <formula>$L2="研修終了"</formula>
    </cfRule>
    <cfRule type="expression" dxfId="63" priority="99">
      <formula>$L2="作業中"</formula>
    </cfRule>
    <cfRule type="expression" dxfId="62" priority="100">
      <formula>$L2="研修中止"</formula>
    </cfRule>
    <cfRule type="expression" dxfId="61" priority="101">
      <formula>$L2="開講済み"</formula>
    </cfRule>
  </conditionalFormatting>
  <conditionalFormatting sqref="B16:B20">
    <cfRule type="expression" dxfId="60" priority="67">
      <formula>$L10="追加修正中"</formula>
    </cfRule>
    <cfRule type="expression" dxfId="59" priority="68">
      <formula>$L10="研修終了"</formula>
    </cfRule>
    <cfRule type="expression" dxfId="58" priority="69">
      <formula>$L10="作業中"</formula>
    </cfRule>
    <cfRule type="expression" dxfId="57" priority="70">
      <formula>$L10="研修中止"</formula>
    </cfRule>
    <cfRule type="expression" dxfId="56" priority="71">
      <formula>$L10="開講済み"</formula>
    </cfRule>
  </conditionalFormatting>
  <conditionalFormatting sqref="B22">
    <cfRule type="expression" dxfId="55" priority="236">
      <formula>$L16="追加修正中"</formula>
    </cfRule>
    <cfRule type="expression" dxfId="54" priority="237">
      <formula>$L16="研修終了"</formula>
    </cfRule>
    <cfRule type="expression" dxfId="53" priority="238">
      <formula>$L16="作業中"</formula>
    </cfRule>
    <cfRule type="expression" dxfId="52" priority="239">
      <formula>$L16="研修中止"</formula>
    </cfRule>
    <cfRule type="expression" dxfId="51" priority="240">
      <formula>$L16="開講済み"</formula>
    </cfRule>
  </conditionalFormatting>
  <conditionalFormatting sqref="B21">
    <cfRule type="expression" dxfId="50" priority="251">
      <formula>$L11="追加修正中"</formula>
    </cfRule>
    <cfRule type="expression" dxfId="49" priority="252">
      <formula>$L11="研修終了"</formula>
    </cfRule>
    <cfRule type="expression" dxfId="48" priority="253">
      <formula>$L11="作業中"</formula>
    </cfRule>
    <cfRule type="expression" dxfId="47" priority="254">
      <formula>$L11="研修中止"</formula>
    </cfRule>
    <cfRule type="expression" dxfId="46" priority="255">
      <formula>$L11="開講済み"</formula>
    </cfRule>
  </conditionalFormatting>
  <conditionalFormatting sqref="A16">
    <cfRule type="expression" dxfId="45" priority="57">
      <formula>$L16="追加修正中"</formula>
    </cfRule>
    <cfRule type="expression" dxfId="44" priority="58">
      <formula>$L16="研修終了"</formula>
    </cfRule>
    <cfRule type="expression" dxfId="43" priority="59">
      <formula>$L16="作業中"</formula>
    </cfRule>
    <cfRule type="expression" dxfId="42" priority="60">
      <formula>$L16="研修中止"</formula>
    </cfRule>
    <cfRule type="expression" dxfId="41" priority="61">
      <formula>$L16="開講済み"</formula>
    </cfRule>
  </conditionalFormatting>
  <conditionalFormatting sqref="F12:F25 E14 G14">
    <cfRule type="expression" dxfId="40" priority="37">
      <formula>$L12="追加修正中"</formula>
    </cfRule>
    <cfRule type="expression" dxfId="39" priority="38">
      <formula>$L12="研修終了"</formula>
    </cfRule>
    <cfRule type="expression" dxfId="38" priority="39">
      <formula>$L12="作業中"</formula>
    </cfRule>
    <cfRule type="expression" dxfId="37" priority="40">
      <formula>$L12="研修中止"</formula>
    </cfRule>
    <cfRule type="expression" dxfId="36" priority="41">
      <formula>$L12="開講済み"</formula>
    </cfRule>
  </conditionalFormatting>
  <conditionalFormatting sqref="E12:E13">
    <cfRule type="expression" dxfId="35" priority="32">
      <formula>$L12="追加修正中"</formula>
    </cfRule>
    <cfRule type="expression" dxfId="34" priority="33">
      <formula>$L12="研修終了"</formula>
    </cfRule>
    <cfRule type="expression" dxfId="33" priority="34">
      <formula>$L12="作業中"</formula>
    </cfRule>
    <cfRule type="expression" dxfId="32" priority="35">
      <formula>$L12="研修中止"</formula>
    </cfRule>
    <cfRule type="expression" dxfId="31" priority="36">
      <formula>$L12="開講済み"</formula>
    </cfRule>
  </conditionalFormatting>
  <conditionalFormatting sqref="E6:E7">
    <cfRule type="expression" dxfId="30" priority="27">
      <formula>$L6="追加修正中"</formula>
    </cfRule>
    <cfRule type="expression" dxfId="29" priority="28">
      <formula>$L6="研修終了"</formula>
    </cfRule>
    <cfRule type="expression" dxfId="28" priority="29">
      <formula>$L6="作業中"</formula>
    </cfRule>
    <cfRule type="expression" dxfId="27" priority="30">
      <formula>$L6="研修中止"</formula>
    </cfRule>
    <cfRule type="expression" dxfId="26" priority="31">
      <formula>$L6="開講済み"</formula>
    </cfRule>
  </conditionalFormatting>
  <conditionalFormatting sqref="G11:G13">
    <cfRule type="expression" dxfId="25" priority="22">
      <formula>$L11="追加修正中"</formula>
    </cfRule>
    <cfRule type="expression" dxfId="24" priority="23">
      <formula>$L11="研修終了"</formula>
    </cfRule>
    <cfRule type="expression" dxfId="23" priority="24">
      <formula>$L11="作業中"</formula>
    </cfRule>
    <cfRule type="expression" dxfId="22" priority="25">
      <formula>$L11="研修中止"</formula>
    </cfRule>
    <cfRule type="expression" dxfId="21" priority="26">
      <formula>$L11="開講済み"</formula>
    </cfRule>
  </conditionalFormatting>
  <conditionalFormatting sqref="C2:C40">
    <cfRule type="expression" dxfId="20" priority="16">
      <formula>#REF!="未着手"</formula>
    </cfRule>
    <cfRule type="expression" dxfId="19" priority="17">
      <formula>#REF!="追加修正中"</formula>
    </cfRule>
    <cfRule type="expression" dxfId="18" priority="18">
      <formula>#REF!="研修終了"</formula>
    </cfRule>
    <cfRule type="expression" dxfId="17" priority="19">
      <formula>#REF!="作業中"</formula>
    </cfRule>
    <cfRule type="expression" dxfId="16" priority="20">
      <formula>#REF!="研修中止"</formula>
    </cfRule>
    <cfRule type="expression" dxfId="15" priority="21">
      <formula>#REF!="開講済み"</formula>
    </cfRule>
  </conditionalFormatting>
  <conditionalFormatting sqref="G8">
    <cfRule type="expression" dxfId="14" priority="11">
      <formula>$L8="追加修正中"</formula>
    </cfRule>
    <cfRule type="expression" dxfId="13" priority="12">
      <formula>$L8="研修終了"</formula>
    </cfRule>
    <cfRule type="expression" dxfId="12" priority="13">
      <formula>$L8="作業中"</formula>
    </cfRule>
    <cfRule type="expression" dxfId="11" priority="14">
      <formula>$L8="研修中止"</formula>
    </cfRule>
    <cfRule type="expression" dxfId="10" priority="15">
      <formula>$L8="開講済み"</formula>
    </cfRule>
  </conditionalFormatting>
  <conditionalFormatting sqref="G9">
    <cfRule type="expression" dxfId="9" priority="6">
      <formula>$L9="追加修正中"</formula>
    </cfRule>
    <cfRule type="expression" dxfId="8" priority="7">
      <formula>$L9="研修終了"</formula>
    </cfRule>
    <cfRule type="expression" dxfId="7" priority="8">
      <formula>$L9="作業中"</formula>
    </cfRule>
    <cfRule type="expression" dxfId="6" priority="9">
      <formula>$L9="研修中止"</formula>
    </cfRule>
    <cfRule type="expression" dxfId="5" priority="10">
      <formula>$L9="開講済み"</formula>
    </cfRule>
  </conditionalFormatting>
  <conditionalFormatting sqref="G10">
    <cfRule type="expression" dxfId="4" priority="1">
      <formula>$L10="追加修正中"</formula>
    </cfRule>
    <cfRule type="expression" dxfId="3" priority="2">
      <formula>$L10="研修終了"</formula>
    </cfRule>
    <cfRule type="expression" dxfId="2" priority="3">
      <formula>$L10="作業中"</formula>
    </cfRule>
    <cfRule type="expression" dxfId="1" priority="4">
      <formula>$L10="研修中止"</formula>
    </cfRule>
    <cfRule type="expression" dxfId="0" priority="5">
      <formula>$L10="開講済み"</formula>
    </cfRule>
  </conditionalFormatting>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申込書</vt:lpstr>
      <vt:lpstr>記載例</vt:lpstr>
      <vt:lpstr>研修講座情報</vt:lpstr>
      <vt:lpstr>記載例!Print_Area</vt:lpstr>
      <vt:lpstr>研修講座情報!Print_Area</vt:lpstr>
      <vt:lpstr>申込書!Print_Area</vt:lpstr>
      <vt:lpstr>記載例!研修講座</vt:lpstr>
      <vt:lpstr>申込書!研修講座</vt:lpstr>
      <vt:lpstr>記載例!講座名</vt:lpstr>
      <vt:lpstr>申込書!講座名</vt:lpstr>
      <vt:lpstr>記載例!職名</vt:lpstr>
      <vt:lpstr>申込書!職名</vt:lpstr>
      <vt:lpstr>記載例!日程</vt:lpstr>
      <vt:lpstr>申込書!日程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400864</dc:creator>
  <cp:lastModifiedBy>大橋＿龍</cp:lastModifiedBy>
  <cp:lastPrinted>2024-03-25T10:02:10Z</cp:lastPrinted>
  <dcterms:created xsi:type="dcterms:W3CDTF">2010-03-15T00:48:04Z</dcterms:created>
  <dcterms:modified xsi:type="dcterms:W3CDTF">2024-03-27T01:30:10Z</dcterms:modified>
</cp:coreProperties>
</file>